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600" windowHeight="10980" firstSheet="2" activeTab="5"/>
  </bookViews>
  <sheets>
    <sheet name="Таблица 1000" sheetId="1" r:id="rId1"/>
    <sheet name="Таблица 2000" sheetId="2" r:id="rId2"/>
    <sheet name="Таблица 3000" sheetId="3" r:id="rId3"/>
    <sheet name="Таблица 4000" sheetId="4" r:id="rId4"/>
    <sheet name="Таблица 5000" sheetId="5" r:id="rId5"/>
    <sheet name="Таблица 6000" sheetId="6" r:id="rId6"/>
  </sheets>
  <definedNames>
    <definedName name="Print_Titles" localSheetId="4">'Таблица 5000'!$5:$7</definedName>
    <definedName name="_xlnm.Print_Titles" localSheetId="5">'Таблица 6000'!$4:$7</definedName>
  </definedNames>
  <calcPr calcId="125725"/>
</workbook>
</file>

<file path=xl/calcChain.xml><?xml version="1.0" encoding="utf-8"?>
<calcChain xmlns="http://schemas.openxmlformats.org/spreadsheetml/2006/main">
  <c r="C8" i="6"/>
  <c r="C9"/>
  <c r="C10"/>
  <c r="C11"/>
  <c r="C12"/>
  <c r="C13"/>
  <c r="C14"/>
  <c r="C15"/>
  <c r="C16"/>
  <c r="C17"/>
  <c r="C18"/>
  <c r="C19"/>
  <c r="E8" i="5"/>
  <c r="I8"/>
  <c r="J8"/>
  <c r="E9"/>
  <c r="I9"/>
  <c r="J9"/>
  <c r="E10"/>
  <c r="I10"/>
  <c r="J10"/>
  <c r="E11"/>
  <c r="I11"/>
  <c r="J11"/>
  <c r="E12"/>
  <c r="I12"/>
  <c r="J12"/>
  <c r="E13"/>
  <c r="I13"/>
  <c r="J13"/>
  <c r="E14"/>
  <c r="I14"/>
  <c r="J14"/>
  <c r="E15"/>
  <c r="I15"/>
  <c r="J15"/>
  <c r="E16"/>
  <c r="I16"/>
  <c r="J16"/>
  <c r="E17"/>
  <c r="I17"/>
  <c r="J17"/>
  <c r="E18"/>
  <c r="I18"/>
  <c r="J18"/>
  <c r="E19"/>
  <c r="I19"/>
  <c r="J19"/>
  <c r="E20"/>
  <c r="I20"/>
  <c r="J20"/>
  <c r="E21"/>
  <c r="I21"/>
  <c r="J21"/>
  <c r="E22"/>
  <c r="I22"/>
  <c r="J22"/>
  <c r="E23"/>
  <c r="I23"/>
  <c r="J23"/>
  <c r="E24"/>
  <c r="I24"/>
  <c r="J24"/>
  <c r="E25"/>
  <c r="I25"/>
  <c r="J25"/>
  <c r="E26"/>
  <c r="I26"/>
  <c r="J26"/>
  <c r="E27"/>
  <c r="I27"/>
  <c r="J27"/>
  <c r="E28"/>
  <c r="I28"/>
  <c r="J28"/>
  <c r="E29"/>
  <c r="I29"/>
  <c r="J29"/>
  <c r="E30"/>
  <c r="I30"/>
  <c r="J30"/>
  <c r="E31"/>
  <c r="I31"/>
  <c r="J31"/>
  <c r="E32"/>
  <c r="I32"/>
  <c r="J32"/>
  <c r="E33"/>
  <c r="I33"/>
  <c r="J33"/>
  <c r="E34"/>
  <c r="I34"/>
  <c r="J34"/>
  <c r="E35"/>
  <c r="I35"/>
  <c r="J35"/>
  <c r="E36"/>
  <c r="I36"/>
  <c r="J36"/>
  <c r="E37"/>
  <c r="I37"/>
  <c r="J37"/>
  <c r="E38"/>
  <c r="I38"/>
  <c r="J38"/>
  <c r="E39"/>
  <c r="I39"/>
  <c r="J39"/>
  <c r="E40"/>
  <c r="I40"/>
  <c r="J40"/>
  <c r="E41"/>
  <c r="I41"/>
  <c r="J41"/>
  <c r="E42"/>
  <c r="I42"/>
  <c r="J42"/>
  <c r="E43"/>
  <c r="I43"/>
  <c r="J43"/>
  <c r="E44"/>
  <c r="I44"/>
  <c r="J44"/>
  <c r="E45"/>
  <c r="I45"/>
  <c r="J45"/>
  <c r="E46"/>
  <c r="I46"/>
  <c r="J46"/>
  <c r="E47"/>
  <c r="I47"/>
  <c r="J47"/>
  <c r="E48"/>
  <c r="I48"/>
  <c r="J48"/>
  <c r="E49"/>
  <c r="I49"/>
  <c r="J49"/>
  <c r="E50"/>
  <c r="I50"/>
  <c r="J50"/>
  <c r="E51"/>
  <c r="I51"/>
  <c r="J51"/>
  <c r="E52"/>
  <c r="I52"/>
  <c r="J52"/>
  <c r="F53"/>
  <c r="G53"/>
  <c r="H53"/>
  <c r="K53"/>
  <c r="L53"/>
  <c r="M53"/>
  <c r="N53"/>
  <c r="E8" i="4"/>
  <c r="F8"/>
  <c r="G8"/>
  <c r="H8"/>
  <c r="K8"/>
  <c r="E9"/>
  <c r="F9"/>
  <c r="G9"/>
  <c r="H9"/>
  <c r="K9"/>
  <c r="F10"/>
  <c r="G10"/>
  <c r="H10"/>
  <c r="K10"/>
  <c r="E11"/>
  <c r="F11"/>
  <c r="G11"/>
  <c r="H11"/>
  <c r="K11"/>
  <c r="E12"/>
  <c r="F12"/>
  <c r="G12"/>
  <c r="H12"/>
  <c r="K12"/>
  <c r="E13"/>
  <c r="F13"/>
  <c r="G13"/>
  <c r="H13"/>
  <c r="K13"/>
  <c r="E14"/>
  <c r="F14"/>
  <c r="G14"/>
  <c r="H14"/>
  <c r="K14"/>
  <c r="F15"/>
  <c r="E15" s="1"/>
  <c r="G15"/>
  <c r="H15"/>
  <c r="K15"/>
  <c r="E16"/>
  <c r="F16"/>
  <c r="G16"/>
  <c r="H16"/>
  <c r="K16"/>
  <c r="E17"/>
  <c r="F17"/>
  <c r="G17"/>
  <c r="H17"/>
  <c r="K17"/>
  <c r="E18"/>
  <c r="F18"/>
  <c r="G18"/>
  <c r="H18"/>
  <c r="K18"/>
  <c r="E19"/>
  <c r="F19"/>
  <c r="G19"/>
  <c r="H19"/>
  <c r="K19"/>
  <c r="F20"/>
  <c r="E20" s="1"/>
  <c r="G20"/>
  <c r="H20"/>
  <c r="K20"/>
  <c r="E21"/>
  <c r="F21"/>
  <c r="G21"/>
  <c r="H21"/>
  <c r="K21"/>
  <c r="F22"/>
  <c r="G22"/>
  <c r="H22"/>
  <c r="K22"/>
  <c r="E23"/>
  <c r="F23"/>
  <c r="G23"/>
  <c r="H23"/>
  <c r="K23"/>
  <c r="E24"/>
  <c r="F24"/>
  <c r="G24"/>
  <c r="H24"/>
  <c r="K24"/>
  <c r="F25"/>
  <c r="G25"/>
  <c r="E25" s="1"/>
  <c r="H25"/>
  <c r="K25"/>
  <c r="E26" i="3"/>
  <c r="F26"/>
  <c r="G26"/>
  <c r="H26"/>
  <c r="I26"/>
  <c r="C10" i="1"/>
  <c r="C17" s="1"/>
  <c r="D10"/>
  <c r="D17" s="1"/>
  <c r="E10"/>
  <c r="E17" s="1"/>
  <c r="F10"/>
  <c r="F17" s="1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G17"/>
  <c r="H17"/>
  <c r="I17"/>
  <c r="J17"/>
  <c r="K17"/>
  <c r="L17"/>
  <c r="M17"/>
  <c r="N17"/>
  <c r="J53" i="5" l="1"/>
  <c r="I53"/>
  <c r="E53"/>
  <c r="E22" i="4"/>
  <c r="E10"/>
</calcChain>
</file>

<file path=xl/sharedStrings.xml><?xml version="1.0" encoding="utf-8"?>
<sst xmlns="http://schemas.openxmlformats.org/spreadsheetml/2006/main" count="447" uniqueCount="325">
  <si>
    <t>ЛПУ:</t>
  </si>
  <si>
    <t>Таблица 1000</t>
  </si>
  <si>
    <t xml:space="preserve">На </t>
  </si>
  <si>
    <t>Мужчины</t>
  </si>
  <si>
    <t>Женщины</t>
  </si>
  <si>
    <t>ИТОГО</t>
  </si>
  <si>
    <t>Исполнитель:</t>
  </si>
  <si>
    <t>(ФИО)</t>
  </si>
  <si>
    <t>(Телефон)</t>
  </si>
  <si>
    <t>Куратор формы:</t>
  </si>
  <si>
    <t>(Должность)</t>
  </si>
  <si>
    <t>№ стро-ки</t>
  </si>
  <si>
    <t>Возрастная группа</t>
  </si>
  <si>
    <t>60-64</t>
  </si>
  <si>
    <t>40-54</t>
  </si>
  <si>
    <t>65-74</t>
  </si>
  <si>
    <t>75 и старше</t>
  </si>
  <si>
    <t>Обратите внимание не все медицинские организации показывают свою работу в вечернее и субботнее время, то есть не заполняют в таблице 7000 строки 7013, 7014, 7015, 7016</t>
  </si>
  <si>
    <t>ДОГВН (чел.)</t>
  </si>
  <si>
    <t>ПМО        (чел.)</t>
  </si>
  <si>
    <t xml:space="preserve">1001 Число лиц в трудоспособном возрасте прошло: диспансеризацию определенных групп взрослого населения всего 1 </t>
  </si>
  <si>
    <t xml:space="preserve">в том числе: женщин 2 </t>
  </si>
  <si>
    <t xml:space="preserve">мужчин 3 </t>
  </si>
  <si>
    <t xml:space="preserve">профилактический медицинский осмотр всего 4 </t>
  </si>
  <si>
    <t xml:space="preserve">в том числе: женщин 5 </t>
  </si>
  <si>
    <t xml:space="preserve">мужчин 6 </t>
  </si>
  <si>
    <t>в том числе</t>
  </si>
  <si>
    <t>Все взрослое население</t>
  </si>
  <si>
    <t>18-34</t>
  </si>
  <si>
    <t>35-39</t>
  </si>
  <si>
    <t>55-59</t>
  </si>
  <si>
    <t>Сведения о проведении профилактического медицинского осмотра (ПМО) и диспансеризации определенных групп взрослого населения (ДОГВН)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</si>
  <si>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</si>
  <si>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</si>
  <si>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</si>
  <si>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Раевская Марина Анатольевна, 8 - (3842) - 68 - 05 - 02 добавочный 4052</t>
  </si>
  <si>
    <t>р. Гурьевский ГБУЗ "Гурьевская РБ"</t>
  </si>
  <si>
    <t>01 января 2022 год</t>
  </si>
  <si>
    <t>Устюжанина Виктория Викторовн</t>
  </si>
  <si>
    <t>Медицинский статистик</t>
  </si>
  <si>
    <t>8(384-63)5-90-62</t>
  </si>
  <si>
    <t>Куратор формы:   Раевская Марина Анатольевна, 8 - (3842) - 68 - 05 - 02 добавочный 4052</t>
  </si>
  <si>
    <t>Телефон:</t>
  </si>
  <si>
    <t>Должность:</t>
  </si>
  <si>
    <t>ФИО:</t>
  </si>
  <si>
    <t>Ответсвенный исполнитель:</t>
  </si>
  <si>
    <t>Обратите внимание, пожалуйста, гр.5 (число отказов) строки 8, 13, 14, 15 (онкоскрининг). Если в этих строках стоит цифра больше, чем 0, I этап диспансеризации не завершен!!!</t>
  </si>
  <si>
    <t xml:space="preserve">2001 Число лиц, которые по результатам первого этапа диспансеризации направлены на второй этап    </t>
  </si>
  <si>
    <t>х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</si>
  <si>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</si>
  <si>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19.2</t>
  </si>
  <si>
    <t>б) граждан в возрасте 40 лет и старше 1 раз год</t>
  </si>
  <si>
    <t>19.1</t>
  </si>
  <si>
    <t>а) граждан в возрасте от 18 лет до 39 лет 1 раз в 3 года</t>
  </si>
  <si>
    <t>Прием (осмотр) врачом-терапевтом по результатам первого этапа диспансеризации</t>
  </si>
  <si>
    <t>Прием (осмотр) по результатам профилактического медицинского осмотра фельдшером фельдшерского здравпункта или фельдшерского-акушерского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</si>
  <si>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Краткое  индивидуальное профилактическое консультирование</t>
  </si>
  <si>
    <t>Общий анализ крови</t>
  </si>
  <si>
    <t>Эзофагогастродуоденоскопия</t>
  </si>
  <si>
    <t>Определение простатспецифического антигена (ПСА) в крови</t>
  </si>
  <si>
    <t>Исследование кала на скрытую кровь иммунохимическим методом</t>
  </si>
  <si>
    <t>Маммография обеих молочных желез в двух проекциях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</si>
  <si>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</si>
  <si>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Осмотр фельдшером (акушеркой) или врачом акушером-гинекологом</t>
  </si>
  <si>
    <t>Измерение внутриглазного давления</t>
  </si>
  <si>
    <t>Электрокардиография (в покое)</t>
  </si>
  <si>
    <t>Флюорография легких или рентгенография легких</t>
  </si>
  <si>
    <t>x</t>
  </si>
  <si>
    <t xml:space="preserve">Определение абсолютного суммарного сердечно-сосудистого риска </t>
  </si>
  <si>
    <t>Определение относительного сердечно-сосудистого риска</t>
  </si>
  <si>
    <t>Определение уровня глюкозы в крови натощак</t>
  </si>
  <si>
    <t>Определение уровня общего холестерина в крови</t>
  </si>
  <si>
    <t>Измерение артериального давления на периферических артериях</t>
  </si>
  <si>
    <t>Расчет на основании антропометрии (измерение роста стоя, массы тела, окружности талии), расчет индекса массы тела</t>
  </si>
  <si>
    <t xml:space="preserve">Опрос (анкетирование) </t>
  </si>
  <si>
    <t>Выявлены патологические состояния</t>
  </si>
  <si>
    <t>Число отказов</t>
  </si>
  <si>
    <t>Учтено из числа выполненных ранее (в предшествующие 12 мес.)</t>
  </si>
  <si>
    <t>Проведено медицинских мероприятий</t>
  </si>
  <si>
    <t>№ строки</t>
  </si>
  <si>
    <t>Прием (осмотр), консультация, исследование и иное медицинское вмешательство (далее - медицинское мероприятие), входящее в объём профилактического медицинского осмотра/первого этапа диспансеризации</t>
  </si>
  <si>
    <t xml:space="preserve">Таблица 2000                               На </t>
  </si>
  <si>
    <t>Сведения о приемах (осмотрах), консультациях и исследованиях и иных медицинских вмешательствах, входящих в объем профилактического медицинского осмотра и первого этапа диспансеризации</t>
  </si>
  <si>
    <r>
      <rPr>
        <b/>
        <sz val="11"/>
        <color indexed="12"/>
        <rFont val="Times New Roman"/>
        <family val="1"/>
        <charset val="204"/>
      </rPr>
      <t>Т.3003</t>
    </r>
    <r>
      <rPr>
        <b/>
        <sz val="11"/>
        <color indexed="8"/>
        <rFont val="Times New Roman"/>
        <family val="1"/>
        <charset val="204"/>
      </rPr>
      <t xml:space="preserve">   Число лиц, не прошедших ни одного мероприятия второго этапа диспансеризации, на которые они были направлены по результатам первого этапа</t>
    </r>
  </si>
  <si>
    <r>
      <rPr>
        <b/>
        <sz val="11"/>
        <color indexed="12"/>
        <rFont val="Times New Roman"/>
        <family val="1"/>
        <charset val="204"/>
      </rPr>
      <t>Т.3002</t>
    </r>
    <r>
      <rPr>
        <b/>
        <sz val="11"/>
        <color indexed="8"/>
        <rFont val="Times New Roman"/>
        <family val="1"/>
        <charset val="204"/>
      </rPr>
      <t xml:space="preserve">  Число лиц, прошедших частично (не все рекомендованные) мероприятия второго этапа диспансеризации, на которые они были направлены по результатам первого этапа</t>
    </r>
  </si>
  <si>
    <r>
      <rPr>
        <b/>
        <sz val="11"/>
        <color indexed="12"/>
        <rFont val="Times New Roman"/>
        <family val="1"/>
        <charset val="204"/>
      </rPr>
      <t>Т.3001</t>
    </r>
    <r>
      <rPr>
        <b/>
        <sz val="11"/>
        <color indexed="8"/>
        <rFont val="Times New Roman"/>
        <family val="1"/>
        <charset val="204"/>
      </rPr>
      <t xml:space="preserve">   Число лиц, прошедших полностью все мероприятия второго этапа диспансеризации, на которые они были направлены по результатам первого этапа</t>
    </r>
  </si>
  <si>
    <t>Всего</t>
  </si>
  <si>
    <t>Направление на осмотр (консультацию) врачом-онкологом при подозрении на онкологические заболевания</t>
  </si>
  <si>
    <t>Прием (осмотр) врачом-терапевтом по результатам второго этапа диспансеризации</t>
  </si>
  <si>
    <t>13.4</t>
  </si>
  <si>
    <t>при выявлении высокого относительного, высокого и очень высокого абсолютного сердечного-сосудистого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</si>
  <si>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13.3</t>
  </si>
  <si>
    <t>в возрасте 65 лет и старше в целях коррекции выявленных факторов риска и (или) профилактики старческой астении</t>
  </si>
  <si>
    <t>13.2</t>
  </si>
  <si>
    <t>с выявленным по результатам анкетирования риском пагубного потребления алкоголя и (или) потребления наркотических средств и психотропных веществ без назначения врача</t>
  </si>
  <si>
    <t>13.1</t>
  </si>
  <si>
    <t>с выявленными ишемической болезнью сердца, цереброваскулярными заболеваниями, хронической ишемией нижних конечностей атеросклеротического генеза или болезнями, характеризующимися повышенным кровяным давлением</t>
  </si>
  <si>
    <t>Индивидуальное или групповое (школа для пациентов) углубленное профилактическое консультирование для граждан:</t>
  </si>
  <si>
    <t>Осмотр (консультация) врачом-офтальмологом</t>
  </si>
  <si>
    <t>Осмотр (консультация) врачом-оториноларингологом</t>
  </si>
  <si>
    <t>Осмотр (консультация) врачом-акушером-гинекологом</t>
  </si>
  <si>
    <t>Спирометрия</t>
  </si>
  <si>
    <t>Компьютерная томография легких</t>
  </si>
  <si>
    <t>Рентгенография легких</t>
  </si>
  <si>
    <t>Колоноскопия</t>
  </si>
  <si>
    <t>Осмотр (консультация) врачом-хирургом или врачом-колопроктологом, включая проведение ректороманоскопии</t>
  </si>
  <si>
    <t>Осмотр (консультация) врачом-хирургом или врачом-урологом</t>
  </si>
  <si>
    <t>Дуплексное сканирование брахицефальных артерий</t>
  </si>
  <si>
    <t>Осмотр (консультация) врачом-неврологом</t>
  </si>
  <si>
    <t xml:space="preserve">проведено ранее (в предшеству-ющие 12 мес.) </t>
  </si>
  <si>
    <t>в рамках диспансе-ризации</t>
  </si>
  <si>
    <t>Впервые выявлено заболевание или патологическое состояние</t>
  </si>
  <si>
    <t>Число выполненных медицинских мероприятий</t>
  </si>
  <si>
    <t xml:space="preserve">Число лиц с выявленными медицинскими показаниями в рамках первого этапа диспансеризации  </t>
  </si>
  <si>
    <t>Медицинское вмешательство, входящее в объём второго этапа диспансеризации</t>
  </si>
  <si>
    <t xml:space="preserve">Таблица 3 000                           На </t>
  </si>
  <si>
    <t>Сведения о приемах (осмотрах), медицинских исследованиях и иных медицинских вмешательствах второго этапа диспансеризации</t>
  </si>
  <si>
    <t xml:space="preserve">т.4001 Число лиц, у которых по строкам 03, 04, 07, 08, 09 отсутствуют факторы риска </t>
  </si>
  <si>
    <t>R54</t>
  </si>
  <si>
    <t>Старческая астения</t>
  </si>
  <si>
    <t>-</t>
  </si>
  <si>
    <t>Высокий (более 1% ед.) относительный сердечно-сосудистый риск</t>
  </si>
  <si>
    <t>Высокий (5% и более) или очень высокий (10% и более) абсолютный сердечно-сосудистый риск</t>
  </si>
  <si>
    <t>Z83.3</t>
  </si>
  <si>
    <t>Отягощенная наследственность по сахарному диабету</t>
  </si>
  <si>
    <t>Z82.5</t>
  </si>
  <si>
    <t>Отягощенная наследственность по хроническим болезням нижних дыхательных путей</t>
  </si>
  <si>
    <t>Z80.9</t>
  </si>
  <si>
    <t>других локализаций</t>
  </si>
  <si>
    <t>Z80.0</t>
  </si>
  <si>
    <t>колоректальной области</t>
  </si>
  <si>
    <t xml:space="preserve">  Отягощенная наследственность по злокачественным новообразованиям</t>
  </si>
  <si>
    <t>Z82.3</t>
  </si>
  <si>
    <t>мозговой инсульт</t>
  </si>
  <si>
    <t>Z82.4</t>
  </si>
  <si>
    <t>инфаркт миокарда</t>
  </si>
  <si>
    <t xml:space="preserve">  Отягощенная наследственность по сердечно-сосудистым заболеваниям</t>
  </si>
  <si>
    <t>Z72.2</t>
  </si>
  <si>
    <t>Риск потребления наркотических средств и психотропных веществ без назначения врача (Употребление наркотиков)</t>
  </si>
  <si>
    <t>Z72.1</t>
  </si>
  <si>
    <t>Риск пагубного потребления алкоголя (Употребление алкоголя)</t>
  </si>
  <si>
    <t>Z72.3</t>
  </si>
  <si>
    <t xml:space="preserve">Низкая физическая активность (Недостаток физической активности) </t>
  </si>
  <si>
    <t>E66</t>
  </si>
  <si>
    <t>Ожирение</t>
  </si>
  <si>
    <t>R63.5</t>
  </si>
  <si>
    <t>Избыточная масса тела (Анормальная прибавка массы тела)</t>
  </si>
  <si>
    <t>Z72.4</t>
  </si>
  <si>
    <t>Нерациональное питание (Неприемлемая диета и вредные привычки питания)</t>
  </si>
  <si>
    <t>Z72.0</t>
  </si>
  <si>
    <t>Курение табака (Употребление табака)</t>
  </si>
  <si>
    <t>R73.9</t>
  </si>
  <si>
    <t xml:space="preserve">Гипергликемия неуточненная (Повышенное содержание глюкозы в крови)  </t>
  </si>
  <si>
    <t>E78</t>
  </si>
  <si>
    <t>Гиперхолестеринемия</t>
  </si>
  <si>
    <t>в возрасте старше тудоспособного</t>
  </si>
  <si>
    <t>в тудоспособном возрасте</t>
  </si>
  <si>
    <t>Код МКБ-10</t>
  </si>
  <si>
    <t>Наименование факторов риска и других патологических состояний и заболеваний</t>
  </si>
  <si>
    <t xml:space="preserve">                                                                                                                                     На </t>
  </si>
  <si>
    <t xml:space="preserve">Таблица 4000      </t>
  </si>
  <si>
    <t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заболеваниях, повышающих вероятность развития хронических неинфекционных заболевани (далее факторы риска) 
не являющихся заболеваниями, в соответствии с кодами МКБ-10</t>
  </si>
  <si>
    <t>5001 Число лиц с артериальным давлением ниже 140/90 мм рт.ст. на фоне приема гипотензивных лекарственных препаратов, при наличии болезней, характеризующихся повышенным кровяным давлением (110-115 по МКБ-10)</t>
  </si>
  <si>
    <t>13</t>
  </si>
  <si>
    <t>12</t>
  </si>
  <si>
    <t>Прочие заболевания</t>
  </si>
  <si>
    <t xml:space="preserve">К29 </t>
  </si>
  <si>
    <t xml:space="preserve"> 11.2</t>
  </si>
  <si>
    <t xml:space="preserve">гастрит и дуоденит </t>
  </si>
  <si>
    <t xml:space="preserve">К25,К26 </t>
  </si>
  <si>
    <t>11.1</t>
  </si>
  <si>
    <t xml:space="preserve">язва желудка, язва двенадцатиперстной кишки </t>
  </si>
  <si>
    <t xml:space="preserve">К00-К93 </t>
  </si>
  <si>
    <t>11</t>
  </si>
  <si>
    <t xml:space="preserve">Болезни органов пищеварения </t>
  </si>
  <si>
    <t xml:space="preserve">J44-J47 </t>
  </si>
  <si>
    <t>10.2</t>
  </si>
  <si>
    <t>Другая хроническая обструктивная легочная болезнь, астма, астматический статус, бронхоэктатическая болезнь</t>
  </si>
  <si>
    <t xml:space="preserve">J40-J43 </t>
  </si>
  <si>
    <t>10.1</t>
  </si>
  <si>
    <t>Бронхит, не уточненный как острый и хронический, простой и слизистогнойный хронический бронхит, хронический бронхит неуточненный, эмфизема</t>
  </si>
  <si>
    <t>J00-J99</t>
  </si>
  <si>
    <t>10</t>
  </si>
  <si>
    <t xml:space="preserve">Болезни органов дыхания </t>
  </si>
  <si>
    <t xml:space="preserve">I65, I66 </t>
  </si>
  <si>
    <t>9.4</t>
  </si>
  <si>
    <t>из них: закупорка и стеноз прецеребральных  и (или) церебральных артерий, не приводящие к инфаркту мозга</t>
  </si>
  <si>
    <t xml:space="preserve">I60-I69 </t>
  </si>
  <si>
    <t>9.3</t>
  </si>
  <si>
    <t xml:space="preserve">цереброваскулярные болезни </t>
  </si>
  <si>
    <t xml:space="preserve">I20-I25 </t>
  </si>
  <si>
    <t>9.2</t>
  </si>
  <si>
    <t xml:space="preserve">ишемические болезни сердца </t>
  </si>
  <si>
    <t>I10-I13</t>
  </si>
  <si>
    <t>9.1</t>
  </si>
  <si>
    <t xml:space="preserve">из них болезни, характеризующиеся повышенным кровяным давлением </t>
  </si>
  <si>
    <t xml:space="preserve">I00-I99 </t>
  </si>
  <si>
    <t>9</t>
  </si>
  <si>
    <t xml:space="preserve">Болезни системы кровообращения </t>
  </si>
  <si>
    <t>H90</t>
  </si>
  <si>
    <t>8</t>
  </si>
  <si>
    <t>Кондуктивная и нейросенсорная потеря слуха</t>
  </si>
  <si>
    <t>H54</t>
  </si>
  <si>
    <t>7</t>
  </si>
  <si>
    <t>Слепота и пониженное зрение</t>
  </si>
  <si>
    <t>H40</t>
  </si>
  <si>
    <t>6</t>
  </si>
  <si>
    <t>Глаукома</t>
  </si>
  <si>
    <t>Н25,Н26</t>
  </si>
  <si>
    <t>5</t>
  </si>
  <si>
    <t>Старческая катаракта и другие катаракты</t>
  </si>
  <si>
    <t>G45</t>
  </si>
  <si>
    <t>4</t>
  </si>
  <si>
    <t>Переходящие церебральные ишемические приступы (атаки) и родственные синдромы</t>
  </si>
  <si>
    <t>Е11</t>
  </si>
  <si>
    <t>3.1</t>
  </si>
  <si>
    <t>из него: инсулиннезависимый сахарный диабет</t>
  </si>
  <si>
    <t>Е10-Е14</t>
  </si>
  <si>
    <t>3</t>
  </si>
  <si>
    <t>Сахарный диабет</t>
  </si>
  <si>
    <t>2.24</t>
  </si>
  <si>
    <t>из них в 1-2 стадии</t>
  </si>
  <si>
    <t>С61</t>
  </si>
  <si>
    <t>2.23</t>
  </si>
  <si>
    <t xml:space="preserve">предстательной железы </t>
  </si>
  <si>
    <t>2.22</t>
  </si>
  <si>
    <t>2 стадии</t>
  </si>
  <si>
    <t>2.21</t>
  </si>
  <si>
    <t>из них в 0-1 стадии</t>
  </si>
  <si>
    <t>С53</t>
  </si>
  <si>
    <t>2.20</t>
  </si>
  <si>
    <t xml:space="preserve">шейки матки </t>
  </si>
  <si>
    <t>2.19</t>
  </si>
  <si>
    <t>2.18</t>
  </si>
  <si>
    <t>С50</t>
  </si>
  <si>
    <t>2.17</t>
  </si>
  <si>
    <t xml:space="preserve">молочной железы </t>
  </si>
  <si>
    <t>2.16</t>
  </si>
  <si>
    <t>С43-С44</t>
  </si>
  <si>
    <t>2.15</t>
  </si>
  <si>
    <t>кожи</t>
  </si>
  <si>
    <t>2.14</t>
  </si>
  <si>
    <t>С33,С34</t>
  </si>
  <si>
    <t>2.13</t>
  </si>
  <si>
    <t xml:space="preserve">трахеи, бронхов и легкого </t>
  </si>
  <si>
    <t>2.12</t>
  </si>
  <si>
    <t>С19-С21</t>
  </si>
  <si>
    <t>2.11</t>
  </si>
  <si>
    <t>ректосигмоидного соединения, прямой кишки, заднего прохода (ануса) и анального канала</t>
  </si>
  <si>
    <t>2.10</t>
  </si>
  <si>
    <t>С18</t>
  </si>
  <si>
    <t>2.9</t>
  </si>
  <si>
    <t>ободочной кишки</t>
  </si>
  <si>
    <t>2.8</t>
  </si>
  <si>
    <t>С17</t>
  </si>
  <si>
    <t>2.7</t>
  </si>
  <si>
    <t>тонкого кишечника</t>
  </si>
  <si>
    <t>2.6</t>
  </si>
  <si>
    <t>С16</t>
  </si>
  <si>
    <t>2.5</t>
  </si>
  <si>
    <t xml:space="preserve">желудка </t>
  </si>
  <si>
    <t>2.4</t>
  </si>
  <si>
    <t>С15</t>
  </si>
  <si>
    <t>2.3</t>
  </si>
  <si>
    <t xml:space="preserve">в том числе: пищевода </t>
  </si>
  <si>
    <t>2.2</t>
  </si>
  <si>
    <t>C00-С14</t>
  </si>
  <si>
    <t>2.1</t>
  </si>
  <si>
    <t>Из них губы, полости рта и глотки</t>
  </si>
  <si>
    <t xml:space="preserve">C00-С99 </t>
  </si>
  <si>
    <t xml:space="preserve">Злокачественные новообразования </t>
  </si>
  <si>
    <t xml:space="preserve">А15-А16 </t>
  </si>
  <si>
    <t>Туберкулез органов дыхания</t>
  </si>
  <si>
    <t>из них: установленно диспансерное наблюдение</t>
  </si>
  <si>
    <t>всего</t>
  </si>
  <si>
    <t>в возрасте старше трудоспособного</t>
  </si>
  <si>
    <t>в трудоспособном возрасте</t>
  </si>
  <si>
    <t>с впервые в жизни установленным диагнозом</t>
  </si>
  <si>
    <t>Выявлено заболеваний</t>
  </si>
  <si>
    <t>Код по МКБ-10</t>
  </si>
  <si>
    <t>Наименование классов и отдельных заболеваний</t>
  </si>
  <si>
    <t>Коды по ОКЕИ: человек - 792</t>
  </si>
  <si>
    <t xml:space="preserve">Таблица  5000                                                 На </t>
  </si>
  <si>
    <t xml:space="preserve">Заболевания, выявленные при проведении профилактического медицинского осмотра (диспансеризации), установление диспансерного наблюдения </t>
  </si>
  <si>
    <t>6019 Количество граждан, прошедших I этап диспансеризации в день обращения</t>
  </si>
  <si>
    <t>6018 Количество медицинских организаций, проводящих I этап диспансеризации в день обращения</t>
  </si>
  <si>
    <t>6017 Количество граждан, прошедших диспансеризацию с участием мобильных медицинских комплексов (передвижных ФАПов), приобретенных в 2019, 2020гг</t>
  </si>
  <si>
    <t>6016 Количество выездов мобильных медицинских комплексов (передвижные ФАПы)</t>
  </si>
  <si>
    <t>6015 Количество мобильных медицинских комплексов, приобретенных в 2019, 2020гг. и укомплектованных диагностическим оборудованием и бригадами специалистов и применяемых для проведения диспансеризации (шт.) (передвижные ФАПы)</t>
  </si>
  <si>
    <t>6014 Количество граждан, прошедших диспансеризацию в субботнее время</t>
  </si>
  <si>
    <t>6013 Количество медицинских организаций, осуществляющих диспансеризацию в субботнее время</t>
  </si>
  <si>
    <t>6012 Количество граждан, прошедших диспансеризацию в вечернее время</t>
  </si>
  <si>
    <t>6011 Количество медицинских организаций, осуществляющих диспансеризацию в вечернее время</t>
  </si>
  <si>
    <t>6010 Число лиц, проживающих в сельской местности, прошедших профилактический медицинский осмотр, диспансеризацию</t>
  </si>
  <si>
    <t>от диспансеризации в целом</t>
  </si>
  <si>
    <t xml:space="preserve">6009 Число лиц, с отказами от прохождения профилактического медицинского осмотра в целом, </t>
  </si>
  <si>
    <t>6008 Число лиц, с отказами от прохождения отдельных медицинских мероприятий в рамках профилактического медицинского осмотра, диспансеризации</t>
  </si>
  <si>
    <t>6007 Общее число лиц, профилактический медицинский осмотр или первый этап,  диспансеризация которых были проведены мобильными медицинскими бригадами</t>
  </si>
  <si>
    <t>6006 Общее число, мобильных медицинских бригад, принимавших участие в проведении профилактического медицинского осмотра, диспансеризации</t>
  </si>
  <si>
    <t>6005 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</t>
  </si>
  <si>
    <t>6004 Общее число лиц, имеющих правона получение государственноц социальной помощи в виде набора социальных услуг, прошедших профилактический медицинский осмотр, диспансеризацию</t>
  </si>
  <si>
    <t>6003 Общее число лиц, обучающихся в образовательных организациях по очной форме, прошедших профилактический медицинский осмотр, диспансеризацию</t>
  </si>
  <si>
    <t>6002 Общее число не работающих лиц, прошедших профилактический медицинский осмотр, диспансеризацию</t>
  </si>
  <si>
    <t>6001 Общее число работающих лиц, прошедших профилактический медицинский осмотр, диспансеризацию</t>
  </si>
  <si>
    <t>Направлены на санаторно-курортное лечение</t>
  </si>
  <si>
    <t>Направлены на получения специализированной, в том числе высокотехнологичной, медицинской помощи</t>
  </si>
  <si>
    <t>6.4</t>
  </si>
  <si>
    <t>фельдшером  фельдшерского здравпункта или фельдшерско-акушерского пункта</t>
  </si>
  <si>
    <t>6.3</t>
  </si>
  <si>
    <t>врачом-специалистом</t>
  </si>
  <si>
    <t>6.2</t>
  </si>
  <si>
    <t>врачом-терапевтом</t>
  </si>
  <si>
    <t>6.1</t>
  </si>
  <si>
    <t>врачом (фельдшером) отделения (кабинета) медицинской профилактики или центра здоровья</t>
  </si>
  <si>
    <t>Установлено диспансерное наблюдение, всего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</si>
  <si>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</si>
  <si>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Определена IIIБ группа здоровья</t>
  </si>
  <si>
    <t>Определена IIIA группа здоровья</t>
  </si>
  <si>
    <t>2</t>
  </si>
  <si>
    <t>Определена II группа здоровья</t>
  </si>
  <si>
    <t>Определена I группа здоровья</t>
  </si>
  <si>
    <t>Число лиц взрослого населения</t>
  </si>
  <si>
    <t>Общие результаты</t>
  </si>
  <si>
    <t xml:space="preserve">Таблица  6000                                                                                                На </t>
  </si>
  <si>
    <t>Общие результаты профилактического медицинского осмотра, диспансеризации</t>
  </si>
</sst>
</file>

<file path=xl/styles.xml><?xml version="1.0" encoding="utf-8"?>
<styleSheet xmlns="http://schemas.openxmlformats.org/spreadsheetml/2006/main">
  <numFmts count="2">
    <numFmt numFmtId="164" formatCode="#,##0;\-#,##0;;"/>
    <numFmt numFmtId="165" formatCode="#,##0_ ;\-#,##0\ "/>
  </numFmts>
  <fonts count="56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 tint="0.249977111117893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0000CC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theme="1"/>
      <name val="Arial Narrow"/>
      <family val="2"/>
      <charset val="204"/>
    </font>
    <font>
      <sz val="10"/>
      <name val="Times New Roman"/>
      <family val="2"/>
      <charset val="204"/>
    </font>
    <font>
      <u/>
      <sz val="10"/>
      <color theme="10"/>
      <name val="Times New Roman"/>
      <family val="2"/>
      <charset val="204"/>
    </font>
    <font>
      <sz val="14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indexed="12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b/>
      <sz val="10"/>
      <color theme="1"/>
      <name val="Arial Unicode MS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Arial Unicode MS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8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b/>
      <sz val="13"/>
      <color theme="1"/>
      <name val="Arial Unicode MS"/>
      <family val="2"/>
      <charset val="204"/>
    </font>
    <font>
      <b/>
      <sz val="14"/>
      <color theme="1"/>
      <name val="Arial Unicode MS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0FF70"/>
        <bgColor indexed="64"/>
      </patternFill>
    </fill>
    <fill>
      <patternFill patternType="solid">
        <fgColor rgb="FF93FF93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6" fillId="0" borderId="0" applyNumberFormat="0" applyFill="0" applyBorder="0" applyAlignment="0" applyProtection="0"/>
  </cellStyleXfs>
  <cellXfs count="591">
    <xf numFmtId="0" fontId="0" fillId="0" borderId="0" xfId="0"/>
    <xf numFmtId="0" fontId="0" fillId="0" borderId="0" xfId="0" applyAlignment="1">
      <alignment vertical="top"/>
    </xf>
    <xf numFmtId="0" fontId="9" fillId="0" borderId="0" xfId="0" applyFont="1"/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6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8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11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12" fillId="4" borderId="10" xfId="0" applyFont="1" applyFill="1" applyBorder="1" applyAlignment="1" applyProtection="1">
      <alignment horizontal="center" vertical="top" wrapText="1"/>
    </xf>
    <xf numFmtId="0" fontId="12" fillId="4" borderId="11" xfId="0" applyFont="1" applyFill="1" applyBorder="1" applyAlignment="1" applyProtection="1">
      <alignment horizontal="center" vertical="top" wrapText="1"/>
    </xf>
    <xf numFmtId="0" fontId="12" fillId="4" borderId="12" xfId="0" applyFont="1" applyFill="1" applyBorder="1" applyAlignment="1" applyProtection="1">
      <alignment horizontal="center" vertical="top" wrapText="1"/>
    </xf>
    <xf numFmtId="0" fontId="12" fillId="4" borderId="13" xfId="0" applyFont="1" applyFill="1" applyBorder="1" applyAlignment="1" applyProtection="1">
      <alignment horizontal="center" vertical="top" wrapText="1"/>
    </xf>
    <xf numFmtId="0" fontId="9" fillId="0" borderId="0" xfId="0" applyFont="1" applyProtection="1"/>
    <xf numFmtId="0" fontId="12" fillId="4" borderId="1" xfId="0" applyFont="1" applyFill="1" applyBorder="1" applyAlignment="1" applyProtection="1">
      <alignment horizontal="center" vertical="top" wrapText="1"/>
    </xf>
    <xf numFmtId="164" fontId="13" fillId="5" borderId="2" xfId="0" applyNumberFormat="1" applyFont="1" applyFill="1" applyBorder="1" applyAlignment="1" applyProtection="1">
      <alignment horizontal="center" vertical="top" wrapText="1"/>
    </xf>
    <xf numFmtId="164" fontId="13" fillId="5" borderId="7" xfId="0" applyNumberFormat="1" applyFont="1" applyFill="1" applyBorder="1" applyAlignment="1" applyProtection="1">
      <alignment horizontal="center" vertical="top" wrapText="1"/>
    </xf>
    <xf numFmtId="164" fontId="13" fillId="5" borderId="3" xfId="0" applyNumberFormat="1" applyFont="1" applyFill="1" applyBorder="1" applyAlignment="1" applyProtection="1">
      <alignment horizontal="center" vertical="top" wrapText="1"/>
    </xf>
    <xf numFmtId="0" fontId="12" fillId="6" borderId="4" xfId="0" applyFont="1" applyFill="1" applyBorder="1" applyAlignment="1" applyProtection="1">
      <alignment horizontal="center" vertical="top" wrapText="1"/>
    </xf>
    <xf numFmtId="164" fontId="13" fillId="7" borderId="5" xfId="0" applyNumberFormat="1" applyFont="1" applyFill="1" applyBorder="1" applyAlignment="1" applyProtection="1">
      <alignment horizontal="center" vertical="top" wrapText="1"/>
    </xf>
    <xf numFmtId="164" fontId="13" fillId="7" borderId="8" xfId="0" applyNumberFormat="1" applyFont="1" applyFill="1" applyBorder="1" applyAlignment="1" applyProtection="1">
      <alignment horizontal="center" vertical="top" wrapText="1"/>
    </xf>
    <xf numFmtId="164" fontId="13" fillId="7" borderId="6" xfId="0" applyNumberFormat="1" applyFont="1" applyFill="1" applyBorder="1" applyAlignment="1" applyProtection="1">
      <alignment horizontal="center" vertical="top" wrapText="1"/>
    </xf>
    <xf numFmtId="0" fontId="14" fillId="4" borderId="4" xfId="0" applyFont="1" applyFill="1" applyBorder="1" applyAlignment="1" applyProtection="1">
      <alignment horizontal="center" vertical="top" wrapText="1"/>
    </xf>
    <xf numFmtId="164" fontId="13" fillId="5" borderId="5" xfId="0" applyNumberFormat="1" applyFont="1" applyFill="1" applyBorder="1" applyAlignment="1" applyProtection="1">
      <alignment horizontal="center" vertical="top" wrapText="1"/>
    </xf>
    <xf numFmtId="164" fontId="13" fillId="5" borderId="8" xfId="0" applyNumberFormat="1" applyFont="1" applyFill="1" applyBorder="1" applyAlignment="1" applyProtection="1">
      <alignment horizontal="center" vertical="top" wrapText="1"/>
    </xf>
    <xf numFmtId="164" fontId="13" fillId="5" borderId="6" xfId="0" applyNumberFormat="1" applyFont="1" applyFill="1" applyBorder="1" applyAlignment="1" applyProtection="1">
      <alignment horizontal="center" vertical="top" wrapText="1"/>
    </xf>
    <xf numFmtId="0" fontId="10" fillId="6" borderId="13" xfId="0" applyFont="1" applyFill="1" applyBorder="1" applyAlignment="1" applyProtection="1">
      <alignment horizontal="center" vertical="center" wrapText="1"/>
    </xf>
    <xf numFmtId="164" fontId="13" fillId="8" borderId="14" xfId="0" applyNumberFormat="1" applyFont="1" applyFill="1" applyBorder="1" applyAlignment="1" applyProtection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top" wrapText="1"/>
    </xf>
    <xf numFmtId="0" fontId="10" fillId="6" borderId="6" xfId="0" applyFont="1" applyFill="1" applyBorder="1" applyAlignment="1" applyProtection="1">
      <alignment horizontal="center" vertical="top" wrapText="1"/>
    </xf>
    <xf numFmtId="0" fontId="10" fillId="4" borderId="6" xfId="0" applyFont="1" applyFill="1" applyBorder="1" applyAlignment="1" applyProtection="1">
      <alignment horizontal="center" vertical="top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top" wrapText="1"/>
    </xf>
    <xf numFmtId="0" fontId="11" fillId="4" borderId="16" xfId="0" applyFont="1" applyFill="1" applyBorder="1" applyAlignment="1" applyProtection="1">
      <alignment horizontal="center" vertical="center" wrapText="1"/>
    </xf>
    <xf numFmtId="164" fontId="13" fillId="5" borderId="1" xfId="0" applyNumberFormat="1" applyFont="1" applyFill="1" applyBorder="1" applyAlignment="1" applyProtection="1">
      <alignment horizontal="center" vertical="top" wrapText="1"/>
    </xf>
    <xf numFmtId="0" fontId="12" fillId="6" borderId="17" xfId="0" applyFont="1" applyFill="1" applyBorder="1" applyAlignment="1" applyProtection="1">
      <alignment horizontal="center" vertical="top" wrapText="1"/>
    </xf>
    <xf numFmtId="0" fontId="10" fillId="6" borderId="18" xfId="0" applyFont="1" applyFill="1" applyBorder="1" applyAlignment="1" applyProtection="1">
      <alignment horizontal="center" vertical="top" wrapText="1"/>
    </xf>
    <xf numFmtId="0" fontId="14" fillId="6" borderId="4" xfId="0" applyFont="1" applyFill="1" applyBorder="1" applyAlignment="1" applyProtection="1">
      <alignment horizontal="center" vertical="top" wrapText="1"/>
    </xf>
    <xf numFmtId="0" fontId="12" fillId="4" borderId="4" xfId="0" applyFont="1" applyFill="1" applyBorder="1" applyAlignment="1" applyProtection="1">
      <alignment horizontal="center" vertical="top" wrapText="1"/>
    </xf>
    <xf numFmtId="164" fontId="13" fillId="7" borderId="19" xfId="0" applyNumberFormat="1" applyFont="1" applyFill="1" applyBorder="1" applyAlignment="1" applyProtection="1">
      <alignment horizontal="center" vertical="top" wrapText="1"/>
    </xf>
    <xf numFmtId="164" fontId="13" fillId="7" borderId="20" xfId="0" applyNumberFormat="1" applyFont="1" applyFill="1" applyBorder="1" applyAlignment="1" applyProtection="1">
      <alignment horizontal="center" vertical="top" wrapText="1"/>
    </xf>
    <xf numFmtId="164" fontId="13" fillId="7" borderId="18" xfId="0" applyNumberFormat="1" applyFont="1" applyFill="1" applyBorder="1" applyAlignment="1" applyProtection="1">
      <alignment horizontal="center" vertical="top" wrapText="1"/>
    </xf>
    <xf numFmtId="164" fontId="10" fillId="3" borderId="17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19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20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1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164" fontId="13" fillId="7" borderId="17" xfId="0" applyNumberFormat="1" applyFont="1" applyFill="1" applyBorder="1" applyAlignment="1" applyProtection="1">
      <alignment horizontal="center" vertical="top" wrapText="1"/>
    </xf>
    <xf numFmtId="164" fontId="13" fillId="5" borderId="4" xfId="0" applyNumberFormat="1" applyFont="1" applyFill="1" applyBorder="1" applyAlignment="1" applyProtection="1">
      <alignment horizontal="center" vertical="top" wrapText="1"/>
    </xf>
    <xf numFmtId="164" fontId="13" fillId="7" borderId="4" xfId="0" applyNumberFormat="1" applyFont="1" applyFill="1" applyBorder="1" applyAlignment="1" applyProtection="1">
      <alignment horizontal="center" vertical="top" wrapText="1"/>
    </xf>
    <xf numFmtId="164" fontId="13" fillId="5" borderId="25" xfId="0" applyNumberFormat="1" applyFont="1" applyFill="1" applyBorder="1" applyAlignment="1" applyProtection="1">
      <alignment horizontal="center" vertical="top" wrapText="1"/>
    </xf>
    <xf numFmtId="164" fontId="13" fillId="5" borderId="26" xfId="0" applyNumberFormat="1" applyFont="1" applyFill="1" applyBorder="1" applyAlignment="1" applyProtection="1">
      <alignment horizontal="center" vertical="top" wrapText="1"/>
    </xf>
    <xf numFmtId="164" fontId="13" fillId="5" borderId="9" xfId="0" applyNumberFormat="1" applyFont="1" applyFill="1" applyBorder="1" applyAlignment="1" applyProtection="1">
      <alignment horizontal="center" vertical="top" wrapText="1"/>
    </xf>
    <xf numFmtId="164" fontId="13" fillId="5" borderId="16" xfId="0" applyNumberFormat="1" applyFont="1" applyFill="1" applyBorder="1" applyAlignment="1" applyProtection="1">
      <alignment horizontal="center" vertical="top" wrapText="1"/>
    </xf>
    <xf numFmtId="164" fontId="10" fillId="0" borderId="2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</xf>
    <xf numFmtId="0" fontId="15" fillId="0" borderId="0" xfId="0" applyFont="1" applyAlignment="1" applyProtection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 applyProtection="1">
      <alignment horizontal="right" indent="1"/>
    </xf>
    <xf numFmtId="0" fontId="15" fillId="0" borderId="0" xfId="0" applyFont="1" applyAlignment="1" applyProtection="1">
      <alignment horizontal="right" indent="3"/>
    </xf>
    <xf numFmtId="1" fontId="0" fillId="0" borderId="43" xfId="0" applyNumberFormat="1" applyBorder="1" applyAlignment="1" applyProtection="1">
      <alignment horizontal="center"/>
      <protection locked="0"/>
    </xf>
    <xf numFmtId="164" fontId="24" fillId="0" borderId="16" xfId="0" applyNumberFormat="1" applyFont="1" applyBorder="1" applyAlignment="1" applyProtection="1">
      <alignment horizontal="right" vertical="center" wrapText="1" indent="4"/>
      <protection locked="0"/>
    </xf>
    <xf numFmtId="164" fontId="24" fillId="0" borderId="26" xfId="0" applyNumberFormat="1" applyFont="1" applyBorder="1" applyAlignment="1" applyProtection="1">
      <alignment horizontal="right" vertical="center" wrapText="1" indent="3"/>
      <protection locked="0"/>
    </xf>
    <xf numFmtId="0" fontId="24" fillId="0" borderId="26" xfId="0" applyNumberFormat="1" applyFont="1" applyBorder="1" applyAlignment="1" applyProtection="1">
      <alignment horizontal="center" vertical="center" wrapText="1"/>
    </xf>
    <xf numFmtId="0" fontId="21" fillId="6" borderId="26" xfId="0" applyFont="1" applyFill="1" applyBorder="1" applyAlignment="1" applyProtection="1">
      <alignment horizontal="center" vertical="center" wrapText="1"/>
    </xf>
    <xf numFmtId="164" fontId="24" fillId="11" borderId="6" xfId="0" applyNumberFormat="1" applyFont="1" applyFill="1" applyBorder="1" applyAlignment="1" applyProtection="1">
      <alignment horizontal="right" vertical="center" wrapText="1" indent="4"/>
      <protection locked="0"/>
    </xf>
    <xf numFmtId="164" fontId="24" fillId="11" borderId="8" xfId="0" applyNumberFormat="1" applyFont="1" applyFill="1" applyBorder="1" applyAlignment="1" applyProtection="1">
      <alignment horizontal="right" vertical="center" wrapText="1" indent="3"/>
      <protection locked="0"/>
    </xf>
    <xf numFmtId="0" fontId="24" fillId="11" borderId="5" xfId="0" applyNumberFormat="1" applyFont="1" applyFill="1" applyBorder="1" applyAlignment="1" applyProtection="1">
      <alignment horizontal="center" vertical="center" wrapText="1"/>
    </xf>
    <xf numFmtId="164" fontId="24" fillId="11" borderId="5" xfId="0" applyNumberFormat="1" applyFont="1" applyFill="1" applyBorder="1" applyAlignment="1" applyProtection="1">
      <alignment horizontal="right" vertical="center" wrapText="1" indent="3"/>
      <protection locked="0"/>
    </xf>
    <xf numFmtId="49" fontId="21" fillId="4" borderId="5" xfId="0" applyNumberFormat="1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vertical="center" wrapText="1"/>
    </xf>
    <xf numFmtId="164" fontId="24" fillId="0" borderId="6" xfId="0" applyNumberFormat="1" applyFont="1" applyFill="1" applyBorder="1" applyAlignment="1" applyProtection="1">
      <alignment horizontal="right" vertical="center" wrapText="1" indent="4"/>
      <protection locked="0"/>
    </xf>
    <xf numFmtId="164" fontId="24" fillId="0" borderId="8" xfId="0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164" fontId="24" fillId="0" borderId="5" xfId="0" applyNumberFormat="1" applyFont="1" applyFill="1" applyBorder="1" applyAlignment="1" applyProtection="1">
      <alignment horizontal="right" vertical="center" wrapText="1" indent="3"/>
      <protection locked="0"/>
    </xf>
    <xf numFmtId="0" fontId="21" fillId="6" borderId="5" xfId="0" applyFont="1" applyFill="1" applyBorder="1" applyAlignment="1" applyProtection="1">
      <alignment horizontal="center" vertical="center" wrapText="1"/>
    </xf>
    <xf numFmtId="164" fontId="24" fillId="0" borderId="8" xfId="0" applyNumberFormat="1" applyFont="1" applyFill="1" applyBorder="1" applyAlignment="1" applyProtection="1">
      <alignment horizontal="right" vertical="center" wrapText="1" indent="4"/>
      <protection locked="0"/>
    </xf>
    <xf numFmtId="0" fontId="21" fillId="4" borderId="5" xfId="0" applyFont="1" applyFill="1" applyBorder="1" applyAlignment="1" applyProtection="1">
      <alignment horizontal="center" vertical="center" wrapText="1"/>
    </xf>
    <xf numFmtId="164" fontId="24" fillId="11" borderId="8" xfId="0" applyNumberFormat="1" applyFont="1" applyFill="1" applyBorder="1" applyAlignment="1" applyProtection="1">
      <alignment horizontal="right" vertical="center" wrapText="1" indent="4"/>
      <protection locked="0"/>
    </xf>
    <xf numFmtId="164" fontId="24" fillId="11" borderId="5" xfId="0" applyNumberFormat="1" applyFont="1" applyFill="1" applyBorder="1" applyAlignment="1" applyProtection="1">
      <alignment horizontal="right" vertical="center" wrapText="1" indent="4"/>
      <protection locked="0"/>
    </xf>
    <xf numFmtId="164" fontId="24" fillId="0" borderId="6" xfId="0" applyNumberFormat="1" applyFont="1" applyBorder="1" applyAlignment="1" applyProtection="1">
      <alignment horizontal="right" vertical="center" wrapText="1" indent="4"/>
      <protection locked="0"/>
    </xf>
    <xf numFmtId="164" fontId="24" fillId="0" borderId="8" xfId="0" applyNumberFormat="1" applyFont="1" applyBorder="1" applyAlignment="1" applyProtection="1">
      <alignment horizontal="right" vertical="center" wrapText="1" indent="3"/>
      <protection locked="0"/>
    </xf>
    <xf numFmtId="164" fontId="24" fillId="0" borderId="8" xfId="0" applyNumberFormat="1" applyFont="1" applyBorder="1" applyAlignment="1" applyProtection="1">
      <alignment horizontal="right" vertical="center" wrapText="1" indent="4"/>
      <protection locked="0"/>
    </xf>
    <xf numFmtId="164" fontId="24" fillId="0" borderId="5" xfId="0" applyNumberFormat="1" applyFont="1" applyBorder="1" applyAlignment="1" applyProtection="1">
      <alignment horizontal="right" vertical="center" wrapText="1" indent="3"/>
      <protection locked="0"/>
    </xf>
    <xf numFmtId="0" fontId="27" fillId="11" borderId="8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Border="1" applyAlignment="1" applyProtection="1">
      <alignment horizontal="center" vertical="center" wrapText="1"/>
    </xf>
    <xf numFmtId="164" fontId="24" fillId="11" borderId="3" xfId="0" applyNumberFormat="1" applyFont="1" applyFill="1" applyBorder="1" applyAlignment="1" applyProtection="1">
      <alignment horizontal="right" vertical="center" wrapText="1" indent="4"/>
      <protection locked="0"/>
    </xf>
    <xf numFmtId="1" fontId="24" fillId="11" borderId="2" xfId="0" applyNumberFormat="1" applyFont="1" applyFill="1" applyBorder="1" applyAlignment="1" applyProtection="1">
      <alignment horizontal="right" vertical="center" wrapText="1"/>
      <protection locked="0"/>
    </xf>
    <xf numFmtId="0" fontId="27" fillId="11" borderId="2" xfId="0" applyNumberFormat="1" applyFont="1" applyFill="1" applyBorder="1" applyAlignment="1" applyProtection="1">
      <alignment horizontal="center" vertical="center" wrapText="1"/>
    </xf>
    <xf numFmtId="164" fontId="24" fillId="11" borderId="2" xfId="0" applyNumberFormat="1" applyFont="1" applyFill="1" applyBorder="1" applyAlignment="1" applyProtection="1">
      <alignment horizontal="right" vertical="center" wrapText="1" indent="3"/>
      <protection locked="0"/>
    </xf>
    <xf numFmtId="0" fontId="21" fillId="6" borderId="2" xfId="0" applyFont="1" applyFill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Protection="1"/>
    <xf numFmtId="0" fontId="29" fillId="4" borderId="15" xfId="0" applyFont="1" applyFill="1" applyBorder="1" applyAlignment="1" applyProtection="1">
      <alignment horizontal="center" vertical="top" wrapText="1"/>
    </xf>
    <xf numFmtId="0" fontId="29" fillId="4" borderId="50" xfId="0" applyFont="1" applyFill="1" applyBorder="1" applyAlignment="1" applyProtection="1">
      <alignment horizontal="center" vertical="top" wrapText="1"/>
    </xf>
    <xf numFmtId="0" fontId="29" fillId="4" borderId="51" xfId="0" applyFont="1" applyFill="1" applyBorder="1" applyAlignment="1" applyProtection="1">
      <alignment horizontal="center" vertical="top" wrapText="1"/>
    </xf>
    <xf numFmtId="0" fontId="0" fillId="10" borderId="0" xfId="0" applyFill="1" applyProtection="1"/>
    <xf numFmtId="0" fontId="5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 vertical="top"/>
    </xf>
    <xf numFmtId="0" fontId="15" fillId="0" borderId="0" xfId="0" applyFont="1" applyAlignment="1" applyProtection="1">
      <alignment horizontal="center"/>
    </xf>
    <xf numFmtId="0" fontId="0" fillId="0" borderId="59" xfId="0" applyBorder="1" applyAlignment="1" applyProtection="1"/>
    <xf numFmtId="1" fontId="3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Protection="1"/>
    <xf numFmtId="1" fontId="33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164" fontId="36" fillId="5" borderId="10" xfId="0" applyNumberFormat="1" applyFont="1" applyFill="1" applyBorder="1" applyAlignment="1" applyProtection="1">
      <alignment horizontal="center" vertical="top" wrapText="1"/>
    </xf>
    <xf numFmtId="0" fontId="37" fillId="5" borderId="44" xfId="0" applyFont="1" applyFill="1" applyBorder="1" applyAlignment="1" applyProtection="1">
      <alignment horizontal="center" vertical="center" wrapText="1"/>
    </xf>
    <xf numFmtId="164" fontId="33" fillId="0" borderId="30" xfId="0" applyNumberFormat="1" applyFont="1" applyBorder="1" applyAlignment="1" applyProtection="1">
      <alignment horizontal="center" vertical="top" wrapText="1"/>
      <protection locked="0"/>
    </xf>
    <xf numFmtId="164" fontId="33" fillId="0" borderId="29" xfId="0" applyNumberFormat="1" applyFont="1" applyBorder="1" applyAlignment="1" applyProtection="1">
      <alignment horizontal="center" vertical="top" wrapText="1"/>
      <protection locked="0"/>
    </xf>
    <xf numFmtId="164" fontId="33" fillId="0" borderId="28" xfId="0" applyNumberFormat="1" applyFont="1" applyBorder="1" applyAlignment="1" applyProtection="1">
      <alignment horizontal="center" vertical="top" wrapText="1"/>
      <protection locked="0"/>
    </xf>
    <xf numFmtId="164" fontId="33" fillId="0" borderId="27" xfId="0" applyNumberFormat="1" applyFont="1" applyBorder="1" applyAlignment="1" applyProtection="1">
      <alignment horizontal="center" vertical="top" wrapText="1"/>
      <protection locked="0"/>
    </xf>
    <xf numFmtId="0" fontId="37" fillId="4" borderId="31" xfId="0" applyFont="1" applyFill="1" applyBorder="1" applyAlignment="1" applyProtection="1">
      <alignment horizontal="center" vertical="center" wrapText="1"/>
    </xf>
    <xf numFmtId="164" fontId="33" fillId="11" borderId="6" xfId="0" applyNumberFormat="1" applyFont="1" applyFill="1" applyBorder="1" applyAlignment="1" applyProtection="1">
      <alignment horizontal="center" vertical="top" wrapText="1"/>
      <protection locked="0"/>
    </xf>
    <xf numFmtId="164" fontId="33" fillId="11" borderId="8" xfId="0" applyNumberFormat="1" applyFont="1" applyFill="1" applyBorder="1" applyAlignment="1" applyProtection="1">
      <alignment horizontal="center" vertical="top" wrapText="1"/>
      <protection locked="0"/>
    </xf>
    <xf numFmtId="164" fontId="33" fillId="11" borderId="5" xfId="0" applyNumberFormat="1" applyFont="1" applyFill="1" applyBorder="1" applyAlignment="1" applyProtection="1">
      <alignment horizontal="center" vertical="top" wrapText="1"/>
      <protection locked="0"/>
    </xf>
    <xf numFmtId="164" fontId="33" fillId="11" borderId="4" xfId="0" applyNumberFormat="1" applyFont="1" applyFill="1" applyBorder="1" applyAlignment="1" applyProtection="1">
      <alignment horizontal="center" vertical="top" wrapText="1"/>
      <protection locked="0"/>
    </xf>
    <xf numFmtId="0" fontId="37" fillId="6" borderId="59" xfId="0" applyFont="1" applyFill="1" applyBorder="1" applyAlignment="1" applyProtection="1">
      <alignment horizontal="center" vertical="center" wrapText="1"/>
    </xf>
    <xf numFmtId="0" fontId="33" fillId="0" borderId="6" xfId="0" applyNumberFormat="1" applyFont="1" applyFill="1" applyBorder="1" applyAlignment="1" applyProtection="1">
      <alignment horizontal="center" vertical="center" wrapText="1"/>
    </xf>
    <xf numFmtId="164" fontId="33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33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33" fillId="0" borderId="4" xfId="0" applyNumberFormat="1" applyFont="1" applyFill="1" applyBorder="1" applyAlignment="1" applyProtection="1">
      <alignment horizontal="center" vertical="top" wrapText="1"/>
      <protection locked="0"/>
    </xf>
    <xf numFmtId="49" fontId="37" fillId="4" borderId="59" xfId="0" applyNumberFormat="1" applyFont="1" applyFill="1" applyBorder="1" applyAlignment="1" applyProtection="1">
      <alignment horizontal="center" vertical="center" wrapText="1"/>
    </xf>
    <xf numFmtId="0" fontId="21" fillId="4" borderId="47" xfId="0" applyFont="1" applyFill="1" applyBorder="1" applyAlignment="1" applyProtection="1">
      <alignment horizontal="left" vertical="center" wrapText="1"/>
    </xf>
    <xf numFmtId="0" fontId="33" fillId="11" borderId="6" xfId="0" applyNumberFormat="1" applyFont="1" applyFill="1" applyBorder="1" applyAlignment="1" applyProtection="1">
      <alignment horizontal="center" vertical="center" wrapText="1"/>
    </xf>
    <xf numFmtId="49" fontId="37" fillId="6" borderId="59" xfId="0" applyNumberFormat="1" applyFont="1" applyFill="1" applyBorder="1" applyAlignment="1" applyProtection="1">
      <alignment horizontal="center" vertical="center" wrapText="1"/>
    </xf>
    <xf numFmtId="0" fontId="21" fillId="6" borderId="47" xfId="0" applyFont="1" applyFill="1" applyBorder="1" applyAlignment="1" applyProtection="1">
      <alignment horizontal="left" vertical="center" wrapText="1"/>
    </xf>
    <xf numFmtId="0" fontId="33" fillId="0" borderId="6" xfId="0" applyNumberFormat="1" applyFont="1" applyBorder="1" applyAlignment="1" applyProtection="1">
      <alignment horizontal="center" vertical="center" wrapText="1"/>
    </xf>
    <xf numFmtId="164" fontId="33" fillId="0" borderId="8" xfId="0" applyNumberFormat="1" applyFont="1" applyBorder="1" applyAlignment="1" applyProtection="1">
      <alignment horizontal="center" vertical="top" wrapText="1"/>
      <protection locked="0"/>
    </xf>
    <xf numFmtId="164" fontId="33" fillId="0" borderId="5" xfId="0" applyNumberFormat="1" applyFont="1" applyBorder="1" applyAlignment="1" applyProtection="1">
      <alignment horizontal="center" vertical="top" wrapText="1"/>
      <protection locked="0"/>
    </xf>
    <xf numFmtId="164" fontId="33" fillId="0" borderId="4" xfId="0" applyNumberFormat="1" applyFont="1" applyBorder="1" applyAlignment="1" applyProtection="1">
      <alignment horizontal="center" vertical="top" wrapText="1"/>
      <protection locked="0"/>
    </xf>
    <xf numFmtId="0" fontId="37" fillId="4" borderId="59" xfId="0" applyFont="1" applyFill="1" applyBorder="1" applyAlignment="1" applyProtection="1">
      <alignment horizontal="center" vertical="center" wrapText="1"/>
    </xf>
    <xf numFmtId="164" fontId="33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33" fillId="0" borderId="6" xfId="0" applyNumberFormat="1" applyFont="1" applyBorder="1" applyAlignment="1" applyProtection="1">
      <alignment horizontal="center" vertical="top" wrapText="1"/>
      <protection locked="0"/>
    </xf>
    <xf numFmtId="164" fontId="33" fillId="0" borderId="15" xfId="0" applyNumberFormat="1" applyFont="1" applyBorder="1" applyAlignment="1" applyProtection="1">
      <alignment horizontal="center" vertical="top" wrapText="1"/>
      <protection locked="0"/>
    </xf>
    <xf numFmtId="164" fontId="33" fillId="0" borderId="50" xfId="0" applyNumberFormat="1" applyFont="1" applyBorder="1" applyAlignment="1" applyProtection="1">
      <alignment horizontal="center" vertical="top" wrapText="1"/>
      <protection locked="0"/>
    </xf>
    <xf numFmtId="164" fontId="33" fillId="0" borderId="51" xfId="0" applyNumberFormat="1" applyFont="1" applyBorder="1" applyAlignment="1" applyProtection="1">
      <alignment horizontal="center" vertical="top" wrapText="1"/>
      <protection locked="0"/>
    </xf>
    <xf numFmtId="164" fontId="33" fillId="0" borderId="38" xfId="0" applyNumberFormat="1" applyFont="1" applyBorder="1" applyAlignment="1" applyProtection="1">
      <alignment horizontal="center" vertical="top" wrapText="1"/>
      <protection locked="0"/>
    </xf>
    <xf numFmtId="0" fontId="37" fillId="4" borderId="0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top" wrapText="1"/>
    </xf>
    <xf numFmtId="0" fontId="38" fillId="4" borderId="11" xfId="0" applyFont="1" applyFill="1" applyBorder="1" applyAlignment="1" applyProtection="1">
      <alignment horizontal="center" vertical="top" wrapText="1"/>
    </xf>
    <xf numFmtId="0" fontId="38" fillId="4" borderId="12" xfId="0" applyFont="1" applyFill="1" applyBorder="1" applyAlignment="1" applyProtection="1">
      <alignment horizontal="center" vertical="top" wrapText="1"/>
    </xf>
    <xf numFmtId="0" fontId="38" fillId="4" borderId="10" xfId="0" applyFont="1" applyFill="1" applyBorder="1" applyAlignment="1" applyProtection="1">
      <alignment horizontal="center" vertical="top" wrapText="1"/>
    </xf>
    <xf numFmtId="0" fontId="38" fillId="4" borderId="44" xfId="0" applyFont="1" applyFill="1" applyBorder="1" applyAlignment="1" applyProtection="1">
      <alignment horizontal="center" vertical="top" wrapText="1"/>
    </xf>
    <xf numFmtId="0" fontId="38" fillId="4" borderId="50" xfId="0" applyFont="1" applyFill="1" applyBorder="1" applyAlignment="1" applyProtection="1">
      <alignment horizontal="center" vertical="center" wrapText="1"/>
    </xf>
    <xf numFmtId="0" fontId="40" fillId="4" borderId="51" xfId="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0" fontId="4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/>
    <xf numFmtId="0" fontId="15" fillId="0" borderId="0" xfId="0" applyFont="1" applyAlignment="1" applyProtection="1">
      <alignment horizontal="center"/>
    </xf>
    <xf numFmtId="0" fontId="40" fillId="4" borderId="39" xfId="0" applyFont="1" applyFill="1" applyBorder="1" applyAlignment="1" applyProtection="1">
      <alignment horizontal="center" vertical="center" wrapText="1"/>
    </xf>
    <xf numFmtId="0" fontId="40" fillId="4" borderId="3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indent="4"/>
    </xf>
    <xf numFmtId="1" fontId="15" fillId="5" borderId="65" xfId="0" applyNumberFormat="1" applyFont="1" applyFill="1" applyBorder="1" applyAlignment="1" applyProtection="1">
      <alignment horizontal="center"/>
      <protection locked="0"/>
    </xf>
    <xf numFmtId="164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3" fillId="5" borderId="25" xfId="0" applyNumberFormat="1" applyFont="1" applyFill="1" applyBorder="1" applyAlignment="1" applyProtection="1">
      <alignment horizontal="center" vertical="center" wrapText="1"/>
    </xf>
    <xf numFmtId="164" fontId="3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3" fillId="5" borderId="9" xfId="0" applyNumberFormat="1" applyFont="1" applyFill="1" applyBorder="1" applyAlignment="1" applyProtection="1">
      <alignment horizontal="center" vertical="center" wrapText="1"/>
    </xf>
    <xf numFmtId="164" fontId="33" fillId="5" borderId="26" xfId="0" applyNumberFormat="1" applyFont="1" applyFill="1" applyBorder="1" applyAlignment="1" applyProtection="1">
      <alignment horizontal="center" vertical="center" wrapText="1"/>
    </xf>
    <xf numFmtId="0" fontId="37" fillId="4" borderId="63" xfId="0" applyFont="1" applyFill="1" applyBorder="1" applyAlignment="1" applyProtection="1">
      <alignment horizontal="center" vertical="center" wrapText="1"/>
    </xf>
    <xf numFmtId="0" fontId="37" fillId="4" borderId="66" xfId="0" applyFont="1" applyFill="1" applyBorder="1" applyAlignment="1" applyProtection="1">
      <alignment horizontal="center" vertical="center" wrapText="1"/>
    </xf>
    <xf numFmtId="164" fontId="33" fillId="11" borderId="6" xfId="0" applyNumberFormat="1" applyFont="1" applyFill="1" applyBorder="1" applyAlignment="1" applyProtection="1">
      <alignment horizontal="center" vertical="center" wrapText="1"/>
      <protection locked="0"/>
    </xf>
    <xf numFmtId="164" fontId="33" fillId="11" borderId="5" xfId="0" applyNumberFormat="1" applyFont="1" applyFill="1" applyBorder="1" applyAlignment="1" applyProtection="1">
      <alignment horizontal="center" vertical="center" wrapText="1"/>
      <protection locked="0"/>
    </xf>
    <xf numFmtId="164" fontId="33" fillId="8" borderId="4" xfId="0" applyNumberFormat="1" applyFont="1" applyFill="1" applyBorder="1" applyAlignment="1" applyProtection="1">
      <alignment horizontal="center" vertical="center" wrapText="1"/>
    </xf>
    <xf numFmtId="164" fontId="33" fillId="11" borderId="8" xfId="0" applyNumberFormat="1" applyFont="1" applyFill="1" applyBorder="1" applyAlignment="1" applyProtection="1">
      <alignment horizontal="center" vertical="center" wrapText="1"/>
      <protection locked="0"/>
    </xf>
    <xf numFmtId="164" fontId="33" fillId="8" borderId="8" xfId="0" applyNumberFormat="1" applyFont="1" applyFill="1" applyBorder="1" applyAlignment="1" applyProtection="1">
      <alignment horizontal="center" vertical="center" wrapText="1"/>
    </xf>
    <xf numFmtId="164" fontId="33" fillId="8" borderId="5" xfId="0" applyNumberFormat="1" applyFont="1" applyFill="1" applyBorder="1" applyAlignment="1" applyProtection="1">
      <alignment horizontal="center" vertical="center" wrapText="1"/>
    </xf>
    <xf numFmtId="0" fontId="37" fillId="6" borderId="67" xfId="0" applyFont="1" applyFill="1" applyBorder="1" applyAlignment="1" applyProtection="1">
      <alignment horizontal="center" vertical="center" wrapText="1"/>
    </xf>
    <xf numFmtId="164" fontId="3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3" fillId="5" borderId="4" xfId="0" applyNumberFormat="1" applyFont="1" applyFill="1" applyBorder="1" applyAlignment="1" applyProtection="1">
      <alignment horizontal="center" vertical="center" wrapText="1"/>
    </xf>
    <xf numFmtId="164" fontId="3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3" fillId="5" borderId="8" xfId="0" applyNumberFormat="1" applyFont="1" applyFill="1" applyBorder="1" applyAlignment="1" applyProtection="1">
      <alignment horizontal="center" vertical="center" wrapText="1"/>
    </xf>
    <xf numFmtId="164" fontId="33" fillId="5" borderId="5" xfId="0" applyNumberFormat="1" applyFont="1" applyFill="1" applyBorder="1" applyAlignment="1" applyProtection="1">
      <alignment horizontal="center" vertical="center" wrapText="1"/>
    </xf>
    <xf numFmtId="0" fontId="37" fillId="4" borderId="67" xfId="0" applyFont="1" applyFill="1" applyBorder="1" applyAlignment="1" applyProtection="1">
      <alignment horizontal="center" vertical="center" wrapText="1"/>
    </xf>
    <xf numFmtId="0" fontId="37" fillId="6" borderId="59" xfId="0" applyFont="1" applyFill="1" applyBorder="1" applyAlignment="1" applyProtection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33" xfId="0" applyFill="1" applyBorder="1" applyAlignment="1">
      <alignment horizontal="left" vertical="center" wrapText="1"/>
    </xf>
    <xf numFmtId="0" fontId="37" fillId="4" borderId="59" xfId="0" applyFont="1" applyFill="1" applyBorder="1" applyAlignment="1" applyProtection="1">
      <alignment horizontal="left" vertical="center" wrapText="1"/>
    </xf>
    <xf numFmtId="164" fontId="33" fillId="11" borderId="18" xfId="0" applyNumberFormat="1" applyFont="1" applyFill="1" applyBorder="1" applyAlignment="1" applyProtection="1">
      <alignment horizontal="center" vertical="center" wrapText="1"/>
      <protection locked="0"/>
    </xf>
    <xf numFmtId="164" fontId="33" fillId="11" borderId="19" xfId="0" applyNumberFormat="1" applyFont="1" applyFill="1" applyBorder="1" applyAlignment="1" applyProtection="1">
      <alignment horizontal="center" vertical="center" wrapText="1"/>
      <protection locked="0"/>
    </xf>
    <xf numFmtId="164" fontId="33" fillId="8" borderId="17" xfId="0" applyNumberFormat="1" applyFont="1" applyFill="1" applyBorder="1" applyAlignment="1" applyProtection="1">
      <alignment horizontal="center" vertical="center" wrapText="1"/>
    </xf>
    <xf numFmtId="164" fontId="33" fillId="11" borderId="7" xfId="0" applyNumberFormat="1" applyFont="1" applyFill="1" applyBorder="1" applyAlignment="1" applyProtection="1">
      <alignment horizontal="center" vertical="center" wrapText="1"/>
      <protection locked="0"/>
    </xf>
    <xf numFmtId="164" fontId="33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33" fillId="8" borderId="1" xfId="0" applyNumberFormat="1" applyFont="1" applyFill="1" applyBorder="1" applyAlignment="1" applyProtection="1">
      <alignment horizontal="center" vertical="center" wrapText="1"/>
    </xf>
    <xf numFmtId="164" fontId="33" fillId="8" borderId="7" xfId="0" applyNumberFormat="1" applyFont="1" applyFill="1" applyBorder="1" applyAlignment="1" applyProtection="1">
      <alignment horizontal="center" vertical="center" wrapText="1"/>
    </xf>
    <xf numFmtId="164" fontId="33" fillId="8" borderId="2" xfId="0" applyNumberFormat="1" applyFont="1" applyFill="1" applyBorder="1" applyAlignment="1" applyProtection="1">
      <alignment horizontal="center" vertical="center" wrapText="1"/>
    </xf>
    <xf numFmtId="0" fontId="37" fillId="4" borderId="35" xfId="0" applyFont="1" applyFill="1" applyBorder="1" applyAlignment="1" applyProtection="1">
      <alignment horizontal="center" vertical="center" wrapText="1"/>
    </xf>
    <xf numFmtId="0" fontId="37" fillId="6" borderId="68" xfId="0" applyFont="1" applyFill="1" applyBorder="1" applyAlignment="1" applyProtection="1">
      <alignment horizontal="center" vertical="center" wrapText="1"/>
    </xf>
    <xf numFmtId="0" fontId="40" fillId="4" borderId="13" xfId="0" applyFont="1" applyFill="1" applyBorder="1" applyAlignment="1" applyProtection="1">
      <alignment horizontal="center" vertical="top" wrapText="1"/>
    </xf>
    <xf numFmtId="0" fontId="40" fillId="4" borderId="10" xfId="0" applyFont="1" applyFill="1" applyBorder="1" applyAlignment="1" applyProtection="1">
      <alignment horizontal="center" vertical="top" wrapText="1"/>
    </xf>
    <xf numFmtId="0" fontId="40" fillId="4" borderId="65" xfId="0" applyFont="1" applyFill="1" applyBorder="1" applyAlignment="1" applyProtection="1">
      <alignment horizontal="center" vertical="top" wrapText="1"/>
    </xf>
    <xf numFmtId="0" fontId="40" fillId="4" borderId="69" xfId="0" applyFont="1" applyFill="1" applyBorder="1" applyAlignment="1" applyProtection="1">
      <alignment horizontal="center" vertical="top" wrapText="1"/>
    </xf>
    <xf numFmtId="0" fontId="40" fillId="4" borderId="55" xfId="0" applyFont="1" applyFill="1" applyBorder="1" applyAlignment="1" applyProtection="1">
      <alignment horizontal="center" vertical="top" wrapText="1"/>
    </xf>
    <xf numFmtId="0" fontId="40" fillId="4" borderId="54" xfId="0" applyFont="1" applyFill="1" applyBorder="1" applyAlignment="1" applyProtection="1">
      <alignment horizontal="center" vertical="top" wrapText="1"/>
    </xf>
    <xf numFmtId="0" fontId="40" fillId="4" borderId="56" xfId="0" applyFont="1" applyFill="1" applyBorder="1" applyAlignment="1" applyProtection="1">
      <alignment horizontal="center" vertical="top" wrapText="1"/>
    </xf>
    <xf numFmtId="0" fontId="40" fillId="4" borderId="35" xfId="0" applyFont="1" applyFill="1" applyBorder="1" applyAlignment="1" applyProtection="1">
      <alignment horizontal="center" vertical="top" wrapText="1"/>
    </xf>
    <xf numFmtId="0" fontId="40" fillId="4" borderId="24" xfId="0" applyFont="1" applyFill="1" applyBorder="1" applyAlignment="1" applyProtection="1">
      <alignment horizontal="center" vertical="top" wrapText="1"/>
    </xf>
    <xf numFmtId="0" fontId="40" fillId="4" borderId="41" xfId="0" applyFont="1" applyFill="1" applyBorder="1" applyAlignment="1" applyProtection="1">
      <alignment horizontal="center" vertical="top" wrapText="1"/>
    </xf>
    <xf numFmtId="0" fontId="40" fillId="4" borderId="70" xfId="0" applyFont="1" applyFill="1" applyBorder="1" applyAlignment="1" applyProtection="1">
      <alignment horizontal="center" vertical="center" wrapText="1"/>
    </xf>
    <xf numFmtId="0" fontId="40" fillId="4" borderId="71" xfId="0" applyFont="1" applyFill="1" applyBorder="1" applyAlignment="1" applyProtection="1">
      <alignment horizontal="center" vertical="center" wrapText="1"/>
    </xf>
    <xf numFmtId="0" fontId="40" fillId="4" borderId="72" xfId="0" applyFont="1" applyFill="1" applyBorder="1" applyAlignment="1" applyProtection="1">
      <alignment horizontal="center" vertical="center" wrapText="1"/>
    </xf>
    <xf numFmtId="0" fontId="40" fillId="4" borderId="52" xfId="0" applyFont="1" applyFill="1" applyBorder="1" applyAlignment="1" applyProtection="1">
      <alignment horizontal="center" vertical="center" wrapText="1"/>
    </xf>
    <xf numFmtId="0" fontId="40" fillId="4" borderId="30" xfId="0" applyFont="1" applyFill="1" applyBorder="1" applyAlignment="1" applyProtection="1">
      <alignment horizontal="center" vertical="center" wrapText="1"/>
    </xf>
    <xf numFmtId="0" fontId="40" fillId="4" borderId="55" xfId="0" applyFont="1" applyFill="1" applyBorder="1" applyAlignment="1" applyProtection="1">
      <alignment horizontal="center" vertical="center" wrapText="1"/>
    </xf>
    <xf numFmtId="0" fontId="40" fillId="4" borderId="56" xfId="0" applyFont="1" applyFill="1" applyBorder="1" applyAlignment="1" applyProtection="1">
      <alignment horizontal="center" vertical="center" wrapText="1"/>
    </xf>
    <xf numFmtId="0" fontId="42" fillId="0" borderId="0" xfId="0" applyFont="1" applyProtection="1"/>
    <xf numFmtId="0" fontId="0" fillId="10" borderId="31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0" fontId="41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Alignment="1" applyProtection="1">
      <alignment horizontal="right" indent="1"/>
    </xf>
    <xf numFmtId="0" fontId="20" fillId="0" borderId="43" xfId="0" applyFont="1" applyBorder="1" applyAlignment="1" applyProtection="1">
      <alignment horizontal="center"/>
      <protection locked="0"/>
    </xf>
    <xf numFmtId="0" fontId="44" fillId="0" borderId="0" xfId="0" applyFont="1"/>
    <xf numFmtId="0" fontId="44" fillId="0" borderId="0" xfId="0" applyFont="1" applyProtection="1"/>
    <xf numFmtId="165" fontId="45" fillId="13" borderId="13" xfId="0" applyNumberFormat="1" applyFont="1" applyFill="1" applyBorder="1" applyAlignment="1" applyProtection="1">
      <alignment horizontal="center" vertical="center" wrapText="1"/>
    </xf>
    <xf numFmtId="165" fontId="45" fillId="13" borderId="11" xfId="0" applyNumberFormat="1" applyFont="1" applyFill="1" applyBorder="1" applyAlignment="1" applyProtection="1">
      <alignment horizontal="center" vertical="center" wrapText="1"/>
    </xf>
    <xf numFmtId="165" fontId="45" fillId="13" borderId="10" xfId="0" applyNumberFormat="1" applyFont="1" applyFill="1" applyBorder="1" applyAlignment="1" applyProtection="1">
      <alignment horizontal="center" vertical="center" wrapText="1"/>
    </xf>
    <xf numFmtId="0" fontId="46" fillId="13" borderId="65" xfId="0" applyFont="1" applyFill="1" applyBorder="1" applyAlignment="1" applyProtection="1">
      <alignment horizontal="center" vertical="center" wrapText="1"/>
    </xf>
    <xf numFmtId="49" fontId="47" fillId="13" borderId="11" xfId="0" applyNumberFormat="1" applyFont="1" applyFill="1" applyBorder="1" applyAlignment="1" applyProtection="1">
      <alignment horizontal="center" vertical="top" wrapText="1"/>
    </xf>
    <xf numFmtId="49" fontId="47" fillId="13" borderId="12" xfId="0" applyNumberFormat="1" applyFont="1" applyFill="1" applyBorder="1" applyAlignment="1" applyProtection="1">
      <alignment horizontal="left" vertical="top" wrapText="1"/>
    </xf>
    <xf numFmtId="0" fontId="48" fillId="13" borderId="10" xfId="0" applyFont="1" applyFill="1" applyBorder="1" applyAlignment="1" applyProtection="1">
      <alignment vertical="top" wrapText="1"/>
    </xf>
    <xf numFmtId="165" fontId="49" fillId="14" borderId="73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33" xfId="0" applyNumberFormat="1" applyFont="1" applyFill="1" applyBorder="1" applyAlignment="1" applyProtection="1">
      <alignment horizontal="center" vertical="center" wrapText="1"/>
      <protection locked="0"/>
    </xf>
    <xf numFmtId="165" fontId="49" fillId="14" borderId="74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75" xfId="0" applyNumberFormat="1" applyFont="1" applyFill="1" applyBorder="1" applyAlignment="1" applyProtection="1">
      <alignment horizontal="center" vertical="center" wrapText="1"/>
      <protection locked="0"/>
    </xf>
    <xf numFmtId="165" fontId="49" fillId="14" borderId="6" xfId="0" applyNumberFormat="1" applyFont="1" applyFill="1" applyBorder="1" applyAlignment="1" applyProtection="1">
      <alignment horizontal="center" vertical="center" wrapText="1"/>
    </xf>
    <xf numFmtId="165" fontId="49" fillId="13" borderId="33" xfId="0" applyNumberFormat="1" applyFont="1" applyFill="1" applyBorder="1" applyAlignment="1" applyProtection="1">
      <alignment horizontal="center" vertical="center" wrapText="1"/>
    </xf>
    <xf numFmtId="165" fontId="45" fillId="13" borderId="20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76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18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17" xfId="0" applyNumberFormat="1" applyFont="1" applyFill="1" applyBorder="1" applyAlignment="1" applyProtection="1">
      <alignment horizontal="center" vertical="center" wrapText="1"/>
    </xf>
    <xf numFmtId="0" fontId="50" fillId="12" borderId="77" xfId="0" applyFont="1" applyFill="1" applyBorder="1" applyAlignment="1" applyProtection="1">
      <alignment horizontal="center" vertical="center" wrapText="1"/>
    </xf>
    <xf numFmtId="49" fontId="51" fillId="12" borderId="74" xfId="0" applyNumberFormat="1" applyFont="1" applyFill="1" applyBorder="1" applyAlignment="1" applyProtection="1">
      <alignment horizontal="center" vertical="top" wrapText="1"/>
    </xf>
    <xf numFmtId="49" fontId="51" fillId="12" borderId="32" xfId="0" applyNumberFormat="1" applyFont="1" applyFill="1" applyBorder="1" applyAlignment="1" applyProtection="1">
      <alignment horizontal="left" vertical="top" wrapText="1"/>
    </xf>
    <xf numFmtId="0" fontId="48" fillId="12" borderId="33" xfId="0" applyFont="1" applyFill="1" applyBorder="1" applyAlignment="1" applyProtection="1">
      <alignment vertical="top" wrapText="1"/>
    </xf>
    <xf numFmtId="165" fontId="49" fillId="11" borderId="6" xfId="0" applyNumberFormat="1" applyFont="1" applyFill="1" applyBorder="1" applyAlignment="1" applyProtection="1">
      <alignment horizontal="center" vertical="center" wrapText="1"/>
      <protection locked="0"/>
    </xf>
    <xf numFmtId="165" fontId="45" fillId="8" borderId="4" xfId="0" applyNumberFormat="1" applyFont="1" applyFill="1" applyBorder="1" applyAlignment="1" applyProtection="1">
      <alignment horizontal="center" vertical="center" wrapText="1"/>
      <protection locked="0"/>
    </xf>
    <xf numFmtId="165" fontId="49" fillId="11" borderId="8" xfId="0" applyNumberFormat="1" applyFont="1" applyFill="1" applyBorder="1" applyAlignment="1" applyProtection="1">
      <alignment horizontal="center" vertical="center" wrapText="1"/>
      <protection locked="0"/>
    </xf>
    <xf numFmtId="165" fontId="45" fillId="8" borderId="46" xfId="0" applyNumberFormat="1" applyFont="1" applyFill="1" applyBorder="1" applyAlignment="1" applyProtection="1">
      <alignment horizontal="center" vertical="center" wrapText="1"/>
      <protection locked="0"/>
    </xf>
    <xf numFmtId="165" fontId="49" fillId="11" borderId="6" xfId="0" applyNumberFormat="1" applyFont="1" applyFill="1" applyBorder="1" applyAlignment="1" applyProtection="1">
      <alignment horizontal="center" vertical="center" wrapText="1"/>
    </xf>
    <xf numFmtId="165" fontId="49" fillId="8" borderId="4" xfId="0" applyNumberFormat="1" applyFont="1" applyFill="1" applyBorder="1" applyAlignment="1" applyProtection="1">
      <alignment horizontal="center" vertical="center" wrapText="1"/>
    </xf>
    <xf numFmtId="165" fontId="45" fillId="8" borderId="20" xfId="0" applyNumberFormat="1" applyFont="1" applyFill="1" applyBorder="1" applyAlignment="1" applyProtection="1">
      <alignment horizontal="center" vertical="center" wrapText="1"/>
      <protection locked="0"/>
    </xf>
    <xf numFmtId="165" fontId="45" fillId="8" borderId="76" xfId="0" applyNumberFormat="1" applyFont="1" applyFill="1" applyBorder="1" applyAlignment="1" applyProtection="1">
      <alignment horizontal="center" vertical="center" wrapText="1"/>
      <protection locked="0"/>
    </xf>
    <xf numFmtId="165" fontId="45" fillId="8" borderId="18" xfId="0" applyNumberFormat="1" applyFont="1" applyFill="1" applyBorder="1" applyAlignment="1" applyProtection="1">
      <alignment horizontal="center" vertical="center" wrapText="1"/>
      <protection locked="0"/>
    </xf>
    <xf numFmtId="165" fontId="45" fillId="8" borderId="17" xfId="0" applyNumberFormat="1" applyFont="1" applyFill="1" applyBorder="1" applyAlignment="1" applyProtection="1">
      <alignment horizontal="center" vertical="center" wrapText="1"/>
    </xf>
    <xf numFmtId="0" fontId="50" fillId="6" borderId="67" xfId="0" applyFont="1" applyFill="1" applyBorder="1" applyAlignment="1" applyProtection="1">
      <alignment horizontal="center" vertical="center" wrapText="1"/>
    </xf>
    <xf numFmtId="49" fontId="51" fillId="6" borderId="8" xfId="0" applyNumberFormat="1" applyFont="1" applyFill="1" applyBorder="1" applyAlignment="1" applyProtection="1">
      <alignment horizontal="center" vertical="top" wrapText="1"/>
    </xf>
    <xf numFmtId="49" fontId="51" fillId="6" borderId="5" xfId="0" applyNumberFormat="1" applyFont="1" applyFill="1" applyBorder="1" applyAlignment="1" applyProtection="1">
      <alignment vertical="top" wrapText="1"/>
    </xf>
    <xf numFmtId="0" fontId="51" fillId="6" borderId="4" xfId="0" applyFont="1" applyFill="1" applyBorder="1" applyAlignment="1" applyProtection="1">
      <alignment horizontal="left" vertical="top" wrapText="1" indent="2"/>
    </xf>
    <xf numFmtId="165" fontId="49" fillId="14" borderId="6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4" xfId="0" applyNumberFormat="1" applyFont="1" applyFill="1" applyBorder="1" applyAlignment="1" applyProtection="1">
      <alignment horizontal="center" vertical="center" wrapText="1"/>
      <protection locked="0"/>
    </xf>
    <xf numFmtId="165" fontId="49" fillId="14" borderId="8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46" xfId="0" applyNumberFormat="1" applyFont="1" applyFill="1" applyBorder="1" applyAlignment="1" applyProtection="1">
      <alignment horizontal="center" vertical="center" wrapText="1"/>
      <protection locked="0"/>
    </xf>
    <xf numFmtId="165" fontId="49" fillId="13" borderId="4" xfId="0" applyNumberFormat="1" applyFont="1" applyFill="1" applyBorder="1" applyAlignment="1" applyProtection="1">
      <alignment horizontal="center" vertical="center" wrapText="1"/>
    </xf>
    <xf numFmtId="0" fontId="50" fillId="12" borderId="67" xfId="0" applyFont="1" applyFill="1" applyBorder="1" applyAlignment="1" applyProtection="1">
      <alignment horizontal="center" vertical="center" wrapText="1"/>
    </xf>
    <xf numFmtId="49" fontId="51" fillId="12" borderId="8" xfId="0" applyNumberFormat="1" applyFont="1" applyFill="1" applyBorder="1" applyAlignment="1" applyProtection="1">
      <alignment horizontal="center" vertical="top" wrapText="1"/>
    </xf>
    <xf numFmtId="49" fontId="51" fillId="12" borderId="5" xfId="0" applyNumberFormat="1" applyFont="1" applyFill="1" applyBorder="1" applyAlignment="1" applyProtection="1">
      <alignment horizontal="left" vertical="top" wrapText="1"/>
    </xf>
    <xf numFmtId="0" fontId="48" fillId="12" borderId="4" xfId="0" applyFont="1" applyFill="1" applyBorder="1" applyAlignment="1" applyProtection="1">
      <alignment vertical="top" wrapText="1"/>
    </xf>
    <xf numFmtId="165" fontId="49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45" fillId="15" borderId="4" xfId="0" applyNumberFormat="1" applyFont="1" applyFill="1" applyBorder="1" applyAlignment="1" applyProtection="1">
      <alignment horizontal="center" vertical="center" wrapText="1"/>
      <protection locked="0"/>
    </xf>
    <xf numFmtId="165" fontId="49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45" fillId="15" borderId="46" xfId="0" applyNumberFormat="1" applyFont="1" applyFill="1" applyBorder="1" applyAlignment="1" applyProtection="1">
      <alignment horizontal="center" vertical="center" wrapText="1"/>
      <protection locked="0"/>
    </xf>
    <xf numFmtId="165" fontId="49" fillId="0" borderId="6" xfId="0" applyNumberFormat="1" applyFont="1" applyFill="1" applyBorder="1" applyAlignment="1" applyProtection="1">
      <alignment horizontal="center" vertical="center" wrapText="1"/>
    </xf>
    <xf numFmtId="165" fontId="49" fillId="5" borderId="4" xfId="0" applyNumberFormat="1" applyFont="1" applyFill="1" applyBorder="1" applyAlignment="1" applyProtection="1">
      <alignment horizontal="center" vertical="center" wrapText="1"/>
    </xf>
    <xf numFmtId="165" fontId="45" fillId="5" borderId="20" xfId="0" applyNumberFormat="1" applyFont="1" applyFill="1" applyBorder="1" applyAlignment="1" applyProtection="1">
      <alignment horizontal="center" vertical="center" wrapText="1"/>
      <protection locked="0"/>
    </xf>
    <xf numFmtId="165" fontId="45" fillId="5" borderId="76" xfId="0" applyNumberFormat="1" applyFont="1" applyFill="1" applyBorder="1" applyAlignment="1" applyProtection="1">
      <alignment horizontal="center" vertical="center" wrapText="1"/>
      <protection locked="0"/>
    </xf>
    <xf numFmtId="165" fontId="45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45" fillId="5" borderId="17" xfId="0" applyNumberFormat="1" applyFont="1" applyFill="1" applyBorder="1" applyAlignment="1" applyProtection="1">
      <alignment horizontal="center" vertical="center" wrapText="1"/>
    </xf>
    <xf numFmtId="0" fontId="50" fillId="16" borderId="67" xfId="0" applyFont="1" applyFill="1" applyBorder="1" applyAlignment="1" applyProtection="1">
      <alignment horizontal="center" vertical="center" wrapText="1"/>
    </xf>
    <xf numFmtId="49" fontId="51" fillId="16" borderId="8" xfId="0" applyNumberFormat="1" applyFont="1" applyFill="1" applyBorder="1" applyAlignment="1" applyProtection="1">
      <alignment horizontal="center" vertical="top" wrapText="1"/>
    </xf>
    <xf numFmtId="49" fontId="51" fillId="16" borderId="5" xfId="0" applyNumberFormat="1" applyFont="1" applyFill="1" applyBorder="1" applyAlignment="1" applyProtection="1">
      <alignment vertical="top" wrapText="1"/>
    </xf>
    <xf numFmtId="0" fontId="51" fillId="16" borderId="4" xfId="0" applyFont="1" applyFill="1" applyBorder="1" applyAlignment="1" applyProtection="1">
      <alignment horizontal="left" vertical="top" wrapText="1" indent="4"/>
    </xf>
    <xf numFmtId="49" fontId="51" fillId="12" borderId="5" xfId="0" applyNumberFormat="1" applyFont="1" applyFill="1" applyBorder="1" applyAlignment="1" applyProtection="1">
      <alignment vertical="top" wrapText="1"/>
    </xf>
    <xf numFmtId="0" fontId="51" fillId="12" borderId="4" xfId="0" applyFont="1" applyFill="1" applyBorder="1" applyAlignment="1" applyProtection="1">
      <alignment horizontal="left" vertical="top" wrapText="1" indent="4"/>
    </xf>
    <xf numFmtId="165" fontId="45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45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51" fillId="16" borderId="4" xfId="0" applyFont="1" applyFill="1" applyBorder="1" applyAlignment="1" applyProtection="1">
      <alignment horizontal="left" vertical="top" wrapText="1" indent="6"/>
    </xf>
    <xf numFmtId="0" fontId="50" fillId="12" borderId="67" xfId="0" applyFont="1" applyFill="1" applyBorder="1" applyAlignment="1" applyProtection="1">
      <alignment vertical="center" wrapText="1"/>
    </xf>
    <xf numFmtId="49" fontId="51" fillId="4" borderId="8" xfId="0" applyNumberFormat="1" applyFont="1" applyFill="1" applyBorder="1" applyAlignment="1" applyProtection="1">
      <alignment horizontal="center" vertical="top" wrapText="1"/>
    </xf>
    <xf numFmtId="49" fontId="51" fillId="4" borderId="5" xfId="0" applyNumberFormat="1" applyFont="1" applyFill="1" applyBorder="1" applyAlignment="1" applyProtection="1">
      <alignment vertical="top" wrapText="1"/>
    </xf>
    <xf numFmtId="0" fontId="51" fillId="4" borderId="4" xfId="0" applyFont="1" applyFill="1" applyBorder="1" applyAlignment="1" applyProtection="1">
      <alignment horizontal="left" vertical="top" wrapText="1" indent="6"/>
    </xf>
    <xf numFmtId="49" fontId="51" fillId="4" borderId="8" xfId="0" applyNumberFormat="1" applyFont="1" applyFill="1" applyBorder="1" applyAlignment="1" applyProtection="1">
      <alignment horizontal="center" wrapText="1"/>
    </xf>
    <xf numFmtId="49" fontId="51" fillId="4" borderId="5" xfId="0" applyNumberFormat="1" applyFont="1" applyFill="1" applyBorder="1" applyAlignment="1" applyProtection="1">
      <alignment wrapText="1"/>
    </xf>
    <xf numFmtId="0" fontId="51" fillId="4" borderId="4" xfId="0" applyFont="1" applyFill="1" applyBorder="1" applyAlignment="1" applyProtection="1">
      <alignment horizontal="left" wrapText="1" indent="6"/>
    </xf>
    <xf numFmtId="0" fontId="51" fillId="4" borderId="8" xfId="0" applyFont="1" applyFill="1" applyBorder="1" applyAlignment="1" applyProtection="1">
      <alignment horizontal="left" wrapText="1" indent="6"/>
    </xf>
    <xf numFmtId="165" fontId="49" fillId="17" borderId="6" xfId="0" applyNumberFormat="1" applyFont="1" applyFill="1" applyBorder="1" applyAlignment="1" applyProtection="1">
      <alignment horizontal="center" vertical="center" wrapText="1"/>
      <protection locked="0"/>
    </xf>
    <xf numFmtId="165" fontId="49" fillId="17" borderId="8" xfId="0" applyNumberFormat="1" applyFont="1" applyFill="1" applyBorder="1" applyAlignment="1" applyProtection="1">
      <alignment horizontal="center" vertical="center" wrapText="1"/>
      <protection locked="0"/>
    </xf>
    <xf numFmtId="165" fontId="49" fillId="17" borderId="6" xfId="0" applyNumberFormat="1" applyFont="1" applyFill="1" applyBorder="1" applyAlignment="1" applyProtection="1">
      <alignment horizontal="center" vertical="center" wrapText="1"/>
    </xf>
    <xf numFmtId="165" fontId="49" fillId="13" borderId="4" xfId="0" applyNumberFormat="1" applyFont="1" applyFill="1" applyBorder="1" applyAlignment="1" applyProtection="1">
      <alignment horizontal="center" vertical="center" wrapText="1"/>
      <protection locked="0"/>
    </xf>
    <xf numFmtId="165" fontId="49" fillId="13" borderId="46" xfId="0" applyNumberFormat="1" applyFont="1" applyFill="1" applyBorder="1" applyAlignment="1" applyProtection="1">
      <alignment horizontal="center" vertical="center" wrapText="1"/>
      <protection locked="0"/>
    </xf>
    <xf numFmtId="165" fontId="49" fillId="14" borderId="18" xfId="0" applyNumberFormat="1" applyFont="1" applyFill="1" applyBorder="1" applyAlignment="1" applyProtection="1">
      <alignment horizontal="center" vertical="center" wrapText="1"/>
      <protection locked="0"/>
    </xf>
    <xf numFmtId="165" fontId="49" fillId="13" borderId="17" xfId="0" applyNumberFormat="1" applyFont="1" applyFill="1" applyBorder="1" applyAlignment="1" applyProtection="1">
      <alignment horizontal="center" vertical="center" wrapText="1"/>
      <protection locked="0"/>
    </xf>
    <xf numFmtId="165" fontId="49" fillId="14" borderId="20" xfId="0" applyNumberFormat="1" applyFont="1" applyFill="1" applyBorder="1" applyAlignment="1" applyProtection="1">
      <alignment horizontal="center" vertical="center" wrapText="1"/>
      <protection locked="0"/>
    </xf>
    <xf numFmtId="165" fontId="49" fillId="13" borderId="76" xfId="0" applyNumberFormat="1" applyFont="1" applyFill="1" applyBorder="1" applyAlignment="1" applyProtection="1">
      <alignment horizontal="center" vertical="center" wrapText="1"/>
      <protection locked="0"/>
    </xf>
    <xf numFmtId="165" fontId="49" fillId="14" borderId="18" xfId="0" applyNumberFormat="1" applyFont="1" applyFill="1" applyBorder="1" applyAlignment="1" applyProtection="1">
      <alignment horizontal="center" vertical="center" wrapText="1"/>
    </xf>
    <xf numFmtId="165" fontId="49" fillId="13" borderId="17" xfId="0" applyNumberFormat="1" applyFont="1" applyFill="1" applyBorder="1" applyAlignment="1" applyProtection="1">
      <alignment horizontal="center" vertical="center" wrapText="1"/>
    </xf>
    <xf numFmtId="0" fontId="50" fillId="12" borderId="78" xfId="0" applyFont="1" applyFill="1" applyBorder="1" applyAlignment="1" applyProtection="1">
      <alignment horizontal="center" vertical="center" wrapText="1"/>
    </xf>
    <xf numFmtId="0" fontId="51" fillId="12" borderId="20" xfId="0" applyNumberFormat="1" applyFont="1" applyFill="1" applyBorder="1" applyAlignment="1" applyProtection="1">
      <alignment horizontal="center" vertical="top" wrapText="1"/>
    </xf>
    <xf numFmtId="49" fontId="51" fillId="12" borderId="19" xfId="0" applyNumberFormat="1" applyFont="1" applyFill="1" applyBorder="1" applyAlignment="1" applyProtection="1">
      <alignment horizontal="left" vertical="top" wrapText="1"/>
    </xf>
    <xf numFmtId="0" fontId="48" fillId="12" borderId="17" xfId="0" applyFont="1" applyFill="1" applyBorder="1" applyAlignment="1" applyProtection="1">
      <alignment vertical="top" wrapText="1"/>
    </xf>
    <xf numFmtId="0" fontId="45" fillId="12" borderId="13" xfId="0" applyFont="1" applyFill="1" applyBorder="1" applyAlignment="1" applyProtection="1">
      <alignment horizontal="center" vertical="top" wrapText="1"/>
    </xf>
    <xf numFmtId="0" fontId="45" fillId="13" borderId="14" xfId="0" applyFont="1" applyFill="1" applyBorder="1" applyAlignment="1" applyProtection="1">
      <alignment horizontal="center" vertical="top" wrapText="1"/>
    </xf>
    <xf numFmtId="0" fontId="45" fillId="13" borderId="45" xfId="0" applyFont="1" applyFill="1" applyBorder="1" applyAlignment="1" applyProtection="1">
      <alignment horizontal="center" vertical="top" wrapText="1"/>
    </xf>
    <xf numFmtId="0" fontId="45" fillId="13" borderId="10" xfId="0" applyFont="1" applyFill="1" applyBorder="1" applyAlignment="1" applyProtection="1">
      <alignment horizontal="center" vertical="top" wrapText="1"/>
    </xf>
    <xf numFmtId="0" fontId="45" fillId="13" borderId="13" xfId="0" applyFont="1" applyFill="1" applyBorder="1" applyAlignment="1" applyProtection="1">
      <alignment horizontal="center" vertical="top" wrapText="1"/>
    </xf>
    <xf numFmtId="0" fontId="45" fillId="13" borderId="44" xfId="0" applyFont="1" applyFill="1" applyBorder="1" applyAlignment="1" applyProtection="1">
      <alignment horizontal="center" vertical="top" wrapText="1"/>
    </xf>
    <xf numFmtId="0" fontId="45" fillId="12" borderId="65" xfId="0" applyFont="1" applyFill="1" applyBorder="1" applyAlignment="1" applyProtection="1">
      <alignment horizontal="center" vertical="center" wrapText="1"/>
    </xf>
    <xf numFmtId="0" fontId="45" fillId="12" borderId="45" xfId="0" applyFont="1" applyFill="1" applyBorder="1" applyAlignment="1" applyProtection="1">
      <alignment horizontal="center" vertical="top" wrapText="1"/>
    </xf>
    <xf numFmtId="0" fontId="38" fillId="12" borderId="16" xfId="0" applyFont="1" applyFill="1" applyBorder="1" applyAlignment="1" applyProtection="1">
      <alignment horizontal="center" vertical="center" wrapText="1"/>
    </xf>
    <xf numFmtId="0" fontId="52" fillId="12" borderId="58" xfId="0" applyFont="1" applyFill="1" applyBorder="1" applyAlignment="1" applyProtection="1">
      <alignment horizontal="center" vertical="center" wrapText="1"/>
    </xf>
    <xf numFmtId="0" fontId="52" fillId="12" borderId="25" xfId="0" applyFont="1" applyFill="1" applyBorder="1" applyAlignment="1" applyProtection="1">
      <alignment horizontal="center" vertical="center" wrapText="1"/>
    </xf>
    <xf numFmtId="0" fontId="52" fillId="13" borderId="16" xfId="0" applyFont="1" applyFill="1" applyBorder="1" applyAlignment="1" applyProtection="1">
      <alignment horizontal="center" vertical="center" wrapText="1"/>
    </xf>
    <xf numFmtId="0" fontId="52" fillId="13" borderId="58" xfId="0" applyFont="1" applyFill="1" applyBorder="1" applyAlignment="1" applyProtection="1">
      <alignment horizontal="center" vertical="center" wrapText="1"/>
    </xf>
    <xf numFmtId="0" fontId="52" fillId="13" borderId="2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2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vertical="top" wrapText="1"/>
    </xf>
    <xf numFmtId="2" fontId="18" fillId="0" borderId="0" xfId="0" applyNumberFormat="1" applyFont="1" applyAlignment="1" applyProtection="1">
      <alignment horizontal="right" vertical="center"/>
    </xf>
    <xf numFmtId="0" fontId="19" fillId="9" borderId="0" xfId="0" applyFont="1" applyFill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top"/>
    </xf>
    <xf numFmtId="0" fontId="15" fillId="10" borderId="31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center"/>
    </xf>
    <xf numFmtId="0" fontId="14" fillId="4" borderId="32" xfId="0" applyFont="1" applyFill="1" applyBorder="1" applyAlignment="1" applyProtection="1">
      <alignment horizontal="center" vertical="center" wrapText="1"/>
    </xf>
    <xf numFmtId="0" fontId="14" fillId="4" borderId="28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20" fillId="4" borderId="34" xfId="0" applyFont="1" applyFill="1" applyBorder="1" applyAlignment="1" applyProtection="1">
      <alignment horizontal="right"/>
    </xf>
    <xf numFmtId="0" fontId="20" fillId="4" borderId="35" xfId="0" applyFont="1" applyFill="1" applyBorder="1" applyAlignment="1" applyProtection="1">
      <alignment horizontal="right"/>
    </xf>
    <xf numFmtId="0" fontId="20" fillId="4" borderId="36" xfId="0" applyFont="1" applyFill="1" applyBorder="1" applyAlignment="1" applyProtection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5" fillId="10" borderId="3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wrapText="1"/>
    </xf>
    <xf numFmtId="0" fontId="12" fillId="4" borderId="39" xfId="0" applyFont="1" applyFill="1" applyBorder="1" applyAlignment="1" applyProtection="1">
      <alignment horizont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21" fillId="10" borderId="37" xfId="0" applyFont="1" applyFill="1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20" fillId="4" borderId="41" xfId="0" applyFont="1" applyFill="1" applyBorder="1" applyAlignment="1" applyProtection="1">
      <alignment horizontal="right"/>
    </xf>
    <xf numFmtId="0" fontId="20" fillId="4" borderId="31" xfId="0" applyFont="1" applyFill="1" applyBorder="1" applyAlignment="1" applyProtection="1">
      <alignment horizontal="right"/>
    </xf>
    <xf numFmtId="0" fontId="0" fillId="0" borderId="0" xfId="0" applyAlignment="1" applyProtection="1"/>
    <xf numFmtId="0" fontId="14" fillId="4" borderId="33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top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wrapText="1"/>
    </xf>
    <xf numFmtId="0" fontId="12" fillId="4" borderId="2" xfId="0" applyFont="1" applyFill="1" applyBorder="1" applyAlignment="1" applyProtection="1">
      <alignment horizontal="center" wrapText="1"/>
    </xf>
    <xf numFmtId="0" fontId="12" fillId="4" borderId="7" xfId="0" applyFont="1" applyFill="1" applyBorder="1" applyAlignment="1" applyProtection="1">
      <alignment horizontal="center" wrapText="1"/>
    </xf>
    <xf numFmtId="0" fontId="12" fillId="4" borderId="3" xfId="0" applyFont="1" applyFill="1" applyBorder="1" applyAlignment="1" applyProtection="1">
      <alignment horizontal="center" wrapText="1"/>
    </xf>
    <xf numFmtId="0" fontId="21" fillId="4" borderId="47" xfId="0" applyFont="1" applyFill="1" applyBorder="1" applyAlignment="1" applyProtection="1">
      <alignment vertical="center" wrapText="1"/>
    </xf>
    <xf numFmtId="0" fontId="21" fillId="4" borderId="46" xfId="0" applyFont="1" applyFill="1" applyBorder="1" applyAlignment="1" applyProtection="1">
      <alignment vertical="center" wrapText="1"/>
    </xf>
    <xf numFmtId="0" fontId="15" fillId="10" borderId="37" xfId="0" applyFont="1" applyFill="1" applyBorder="1" applyAlignment="1" applyProtection="1">
      <protection locked="0"/>
    </xf>
    <xf numFmtId="0" fontId="25" fillId="6" borderId="57" xfId="0" applyFont="1" applyFill="1" applyBorder="1" applyAlignment="1">
      <alignment wrapText="1"/>
    </xf>
    <xf numFmtId="0" fontId="25" fillId="6" borderId="58" xfId="0" applyFont="1" applyFill="1" applyBorder="1" applyAlignment="1">
      <alignment wrapText="1"/>
    </xf>
    <xf numFmtId="0" fontId="23" fillId="6" borderId="45" xfId="0" applyFont="1" applyFill="1" applyBorder="1" applyAlignment="1" applyProtection="1">
      <alignment horizontal="right"/>
    </xf>
    <xf numFmtId="0" fontId="23" fillId="6" borderId="44" xfId="0" applyFont="1" applyFill="1" applyBorder="1" applyAlignment="1" applyProtection="1">
      <alignment horizontal="right"/>
    </xf>
    <xf numFmtId="0" fontId="21" fillId="4" borderId="33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6" borderId="47" xfId="0" applyFont="1" applyFill="1" applyBorder="1" applyAlignment="1" applyProtection="1">
      <alignment vertical="center" wrapText="1"/>
    </xf>
    <xf numFmtId="0" fontId="21" fillId="6" borderId="46" xfId="0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5" fillId="6" borderId="47" xfId="2" applyFont="1" applyFill="1" applyBorder="1" applyAlignment="1" applyProtection="1">
      <alignment horizontal="left" vertical="center" wrapText="1"/>
    </xf>
    <xf numFmtId="0" fontId="25" fillId="6" borderId="46" xfId="2" applyFont="1" applyFill="1" applyBorder="1" applyAlignment="1" applyProtection="1">
      <alignment horizontal="left" vertical="center" wrapText="1"/>
    </xf>
    <xf numFmtId="0" fontId="21" fillId="6" borderId="49" xfId="0" applyFont="1" applyFill="1" applyBorder="1" applyAlignment="1" applyProtection="1">
      <alignment vertical="center" wrapText="1"/>
    </xf>
    <xf numFmtId="0" fontId="21" fillId="6" borderId="48" xfId="0" applyFont="1" applyFill="1" applyBorder="1" applyAlignment="1" applyProtection="1">
      <alignment vertical="center" wrapText="1"/>
    </xf>
    <xf numFmtId="0" fontId="30" fillId="4" borderId="56" xfId="0" applyFont="1" applyFill="1" applyBorder="1" applyAlignment="1" applyProtection="1">
      <alignment horizontal="center" vertical="center" wrapText="1"/>
    </xf>
    <xf numFmtId="0" fontId="30" fillId="4" borderId="53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</xf>
    <xf numFmtId="0" fontId="5" fillId="9" borderId="0" xfId="0" applyFont="1" applyFill="1" applyAlignment="1" applyProtection="1">
      <alignment horizontal="center" vertical="center" wrapText="1"/>
    </xf>
    <xf numFmtId="0" fontId="29" fillId="4" borderId="41" xfId="0" applyFont="1" applyFill="1" applyBorder="1" applyAlignment="1" applyProtection="1">
      <alignment horizontal="center" vertical="top" wrapText="1"/>
    </xf>
    <xf numFmtId="0" fontId="29" fillId="4" borderId="52" xfId="0" applyFont="1" applyFill="1" applyBorder="1" applyAlignment="1" applyProtection="1">
      <alignment horizontal="center" vertical="top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30" fillId="4" borderId="54" xfId="0" applyFont="1" applyFill="1" applyBorder="1" applyAlignment="1" applyProtection="1">
      <alignment horizontal="center" vertical="center" wrapText="1"/>
    </xf>
    <xf numFmtId="0" fontId="30" fillId="4" borderId="30" xfId="0" applyFont="1" applyFill="1" applyBorder="1" applyAlignment="1" applyProtection="1">
      <alignment horizontal="center" vertical="center" wrapText="1"/>
    </xf>
    <xf numFmtId="0" fontId="32" fillId="4" borderId="35" xfId="0" applyFont="1" applyFill="1" applyBorder="1" applyAlignment="1" applyProtection="1">
      <alignment horizontal="center" vertical="center" wrapText="1"/>
    </xf>
    <xf numFmtId="0" fontId="32" fillId="4" borderId="31" xfId="0" applyFont="1" applyFill="1" applyBorder="1" applyAlignment="1" applyProtection="1">
      <alignment horizontal="center" vertical="center" wrapText="1"/>
    </xf>
    <xf numFmtId="0" fontId="31" fillId="4" borderId="56" xfId="0" applyFont="1" applyFill="1" applyBorder="1" applyAlignment="1" applyProtection="1">
      <alignment horizontal="center" vertical="center" wrapText="1"/>
    </xf>
    <xf numFmtId="0" fontId="31" fillId="4" borderId="53" xfId="0" applyFont="1" applyFill="1" applyBorder="1" applyAlignment="1" applyProtection="1">
      <alignment horizontal="center" vertical="center" wrapText="1"/>
    </xf>
    <xf numFmtId="0" fontId="30" fillId="4" borderId="55" xfId="0" applyFont="1" applyFill="1" applyBorder="1" applyAlignment="1" applyProtection="1">
      <alignment horizontal="center" vertical="center" wrapText="1"/>
    </xf>
    <xf numFmtId="0" fontId="30" fillId="4" borderId="52" xfId="0" applyFont="1" applyFill="1" applyBorder="1" applyAlignment="1" applyProtection="1">
      <alignment horizontal="center" vertical="center" wrapText="1"/>
    </xf>
    <xf numFmtId="0" fontId="21" fillId="6" borderId="47" xfId="0" applyFont="1" applyFill="1" applyBorder="1" applyAlignment="1" applyProtection="1">
      <alignment horizontal="left" vertical="center" wrapText="1"/>
    </xf>
    <xf numFmtId="0" fontId="21" fillId="6" borderId="59" xfId="0" applyFont="1" applyFill="1" applyBorder="1" applyAlignment="1" applyProtection="1">
      <alignment horizontal="left" vertical="center" wrapText="1"/>
    </xf>
    <xf numFmtId="0" fontId="21" fillId="6" borderId="22" xfId="0" applyFont="1" applyFill="1" applyBorder="1" applyAlignment="1" applyProtection="1">
      <alignment horizontal="left" vertical="center" wrapText="1"/>
    </xf>
    <xf numFmtId="0" fontId="21" fillId="4" borderId="47" xfId="0" applyFont="1" applyFill="1" applyBorder="1" applyAlignment="1" applyProtection="1">
      <alignment horizontal="left" vertical="center" wrapText="1"/>
    </xf>
    <xf numFmtId="0" fontId="21" fillId="4" borderId="59" xfId="0" applyFont="1" applyFill="1" applyBorder="1" applyAlignment="1" applyProtection="1">
      <alignment horizontal="left" vertical="center" wrapText="1"/>
    </xf>
    <xf numFmtId="0" fontId="21" fillId="4" borderId="22" xfId="0" applyFont="1" applyFill="1" applyBorder="1" applyAlignment="1" applyProtection="1">
      <alignment horizontal="left" vertical="center" wrapText="1"/>
    </xf>
    <xf numFmtId="0" fontId="15" fillId="10" borderId="59" xfId="0" applyFont="1" applyFill="1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20" fillId="4" borderId="10" xfId="0" applyFont="1" applyFill="1" applyBorder="1" applyAlignment="1" applyProtection="1">
      <alignment horizontal="left" vertical="center" wrapText="1"/>
    </xf>
    <xf numFmtId="0" fontId="20" fillId="4" borderId="12" xfId="0" applyFont="1" applyFill="1" applyBorder="1" applyAlignment="1" applyProtection="1">
      <alignment horizontal="left" vertical="center" wrapText="1"/>
    </xf>
    <xf numFmtId="0" fontId="21" fillId="4" borderId="57" xfId="0" applyFont="1" applyFill="1" applyBorder="1" applyAlignment="1" applyProtection="1">
      <alignment horizontal="left" vertical="center" wrapText="1"/>
    </xf>
    <xf numFmtId="0" fontId="21" fillId="4" borderId="63" xfId="0" applyFont="1" applyFill="1" applyBorder="1" applyAlignment="1" applyProtection="1">
      <alignment horizontal="left" vertical="center" wrapText="1"/>
    </xf>
    <xf numFmtId="0" fontId="21" fillId="4" borderId="64" xfId="0" applyFont="1" applyFill="1" applyBorder="1" applyAlignment="1" applyProtection="1">
      <alignment horizontal="left" vertical="center" wrapText="1"/>
    </xf>
    <xf numFmtId="0" fontId="36" fillId="5" borderId="41" xfId="0" applyFont="1" applyFill="1" applyBorder="1" applyAlignment="1" applyProtection="1">
      <alignment horizontal="center" wrapText="1"/>
    </xf>
    <xf numFmtId="0" fontId="36" fillId="5" borderId="31" xfId="0" applyFont="1" applyFill="1" applyBorder="1" applyAlignment="1" applyProtection="1">
      <alignment horizontal="center" wrapText="1"/>
    </xf>
    <xf numFmtId="0" fontId="36" fillId="5" borderId="24" xfId="0" applyFont="1" applyFill="1" applyBorder="1" applyAlignment="1" applyProtection="1">
      <alignment horizontal="center" wrapText="1"/>
    </xf>
    <xf numFmtId="0" fontId="21" fillId="6" borderId="4" xfId="0" applyFont="1" applyFill="1" applyBorder="1" applyAlignment="1" applyProtection="1">
      <alignment horizontal="left" vertical="center" wrapText="1"/>
    </xf>
    <xf numFmtId="0" fontId="21" fillId="6" borderId="5" xfId="0" applyFont="1" applyFill="1" applyBorder="1" applyAlignment="1" applyProtection="1">
      <alignment horizontal="left" vertical="center" wrapText="1"/>
    </xf>
    <xf numFmtId="0" fontId="21" fillId="6" borderId="6" xfId="0" applyFont="1" applyFill="1" applyBorder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 wrapText="1"/>
    </xf>
    <xf numFmtId="0" fontId="4" fillId="9" borderId="0" xfId="0" applyFont="1" applyFill="1" applyAlignment="1" applyProtection="1">
      <alignment horizontal="center" vertical="center" wrapText="1"/>
    </xf>
    <xf numFmtId="0" fontId="39" fillId="4" borderId="54" xfId="0" applyFont="1" applyFill="1" applyBorder="1" applyAlignment="1" applyProtection="1">
      <alignment horizontal="center" vertical="center" wrapText="1"/>
    </xf>
    <xf numFmtId="0" fontId="39" fillId="4" borderId="30" xfId="0" applyFont="1" applyFill="1" applyBorder="1" applyAlignment="1" applyProtection="1">
      <alignment horizontal="center" vertical="center" wrapText="1"/>
    </xf>
    <xf numFmtId="0" fontId="0" fillId="10" borderId="0" xfId="0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40" fillId="4" borderId="7" xfId="0" applyFont="1" applyFill="1" applyBorder="1" applyAlignment="1" applyProtection="1">
      <alignment horizontal="center" vertical="center" wrapText="1"/>
    </xf>
    <xf numFmtId="0" fontId="40" fillId="4" borderId="48" xfId="0" applyFont="1" applyFill="1" applyBorder="1" applyAlignment="1" applyProtection="1">
      <alignment horizontal="center" vertical="center" wrapText="1"/>
    </xf>
    <xf numFmtId="0" fontId="40" fillId="4" borderId="60" xfId="0" applyFont="1" applyFill="1" applyBorder="1" applyAlignment="1" applyProtection="1">
      <alignment horizontal="center" vertical="center" wrapText="1"/>
    </xf>
    <xf numFmtId="0" fontId="40" fillId="4" borderId="28" xfId="0" applyFont="1" applyFill="1" applyBorder="1" applyAlignment="1" applyProtection="1">
      <alignment horizontal="center" vertical="center" wrapText="1"/>
    </xf>
    <xf numFmtId="0" fontId="39" fillId="4" borderId="61" xfId="0" applyFont="1" applyFill="1" applyBorder="1" applyAlignment="1" applyProtection="1">
      <alignment horizontal="center" vertical="center" wrapText="1"/>
    </xf>
    <xf numFmtId="0" fontId="39" fillId="4" borderId="27" xfId="0" applyFont="1" applyFill="1" applyBorder="1" applyAlignment="1" applyProtection="1">
      <alignment horizontal="center" vertical="center" wrapText="1"/>
    </xf>
    <xf numFmtId="0" fontId="40" fillId="4" borderId="35" xfId="0" applyFont="1" applyFill="1" applyBorder="1" applyAlignment="1" applyProtection="1">
      <alignment horizontal="center" vertical="center" wrapText="1"/>
    </xf>
    <xf numFmtId="0" fontId="40" fillId="4" borderId="31" xfId="0" applyFont="1" applyFill="1" applyBorder="1" applyAlignment="1" applyProtection="1">
      <alignment horizontal="center" vertical="center" wrapText="1"/>
    </xf>
    <xf numFmtId="0" fontId="40" fillId="4" borderId="34" xfId="0" applyFont="1" applyFill="1" applyBorder="1" applyAlignment="1" applyProtection="1">
      <alignment horizontal="center" vertical="center" wrapText="1"/>
    </xf>
    <xf numFmtId="0" fontId="40" fillId="4" borderId="39" xfId="0" applyFont="1" applyFill="1" applyBorder="1" applyAlignment="1" applyProtection="1">
      <alignment horizontal="center" vertical="center" wrapText="1"/>
    </xf>
    <xf numFmtId="0" fontId="40" fillId="4" borderId="41" xfId="0" applyFont="1" applyFill="1" applyBorder="1" applyAlignment="1" applyProtection="1">
      <alignment horizontal="center" vertical="center" wrapText="1"/>
    </xf>
    <xf numFmtId="0" fontId="40" fillId="4" borderId="24" xfId="0" applyFont="1" applyFill="1" applyBorder="1" applyAlignment="1" applyProtection="1">
      <alignment horizontal="center" vertical="center" wrapText="1"/>
    </xf>
    <xf numFmtId="0" fontId="38" fillId="4" borderId="34" xfId="0" applyFont="1" applyFill="1" applyBorder="1" applyAlignment="1" applyProtection="1">
      <alignment horizontal="center" vertical="top" wrapText="1"/>
    </xf>
    <xf numFmtId="0" fontId="38" fillId="4" borderId="35" xfId="0" applyFont="1" applyFill="1" applyBorder="1" applyAlignment="1" applyProtection="1">
      <alignment horizontal="center" vertical="top" wrapText="1"/>
    </xf>
    <xf numFmtId="0" fontId="38" fillId="4" borderId="39" xfId="0" applyFont="1" applyFill="1" applyBorder="1" applyAlignment="1" applyProtection="1">
      <alignment horizontal="center" vertical="top" wrapText="1"/>
    </xf>
    <xf numFmtId="0" fontId="21" fillId="4" borderId="49" xfId="0" applyFont="1" applyFill="1" applyBorder="1" applyAlignment="1" applyProtection="1">
      <alignment horizontal="left" vertical="center" wrapText="1"/>
    </xf>
    <xf numFmtId="0" fontId="21" fillId="4" borderId="62" xfId="0" applyFont="1" applyFill="1" applyBorder="1" applyAlignment="1" applyProtection="1">
      <alignment horizontal="left" vertical="center" wrapText="1"/>
    </xf>
    <xf numFmtId="0" fontId="21" fillId="4" borderId="21" xfId="0" applyFont="1" applyFill="1" applyBorder="1" applyAlignment="1" applyProtection="1">
      <alignment horizontal="left" vertical="center" wrapText="1"/>
    </xf>
    <xf numFmtId="0" fontId="20" fillId="6" borderId="45" xfId="0" applyFont="1" applyFill="1" applyBorder="1" applyAlignment="1" applyProtection="1">
      <alignment horizontal="center"/>
    </xf>
    <xf numFmtId="0" fontId="20" fillId="6" borderId="44" xfId="0" applyFont="1" applyFill="1" applyBorder="1" applyAlignment="1" applyProtection="1">
      <alignment horizontal="center"/>
    </xf>
    <xf numFmtId="0" fontId="20" fillId="6" borderId="43" xfId="0" applyFont="1" applyFill="1" applyBorder="1" applyAlignment="1" applyProtection="1">
      <alignment horizontal="center"/>
    </xf>
    <xf numFmtId="0" fontId="15" fillId="10" borderId="0" xfId="0" applyFont="1" applyFill="1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 horizontal="center"/>
    </xf>
    <xf numFmtId="0" fontId="37" fillId="6" borderId="47" xfId="0" applyFont="1" applyFill="1" applyBorder="1" applyAlignment="1" applyProtection="1">
      <alignment horizontal="left" vertical="center" wrapText="1"/>
    </xf>
    <xf numFmtId="0" fontId="37" fillId="6" borderId="22" xfId="0" applyFont="1" applyFill="1" applyBorder="1" applyAlignment="1" applyProtection="1">
      <alignment horizontal="left" vertical="center" wrapText="1"/>
    </xf>
    <xf numFmtId="0" fontId="40" fillId="4" borderId="0" xfId="0" applyFont="1" applyFill="1" applyBorder="1" applyAlignment="1" applyProtection="1">
      <alignment horizontal="center" vertical="center" wrapText="1"/>
    </xf>
    <xf numFmtId="0" fontId="0" fillId="4" borderId="47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6" borderId="47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37" fillId="4" borderId="47" xfId="0" applyFont="1" applyFill="1" applyBorder="1" applyAlignment="1" applyProtection="1">
      <alignment horizontal="left" vertical="center" wrapText="1"/>
    </xf>
    <xf numFmtId="0" fontId="37" fillId="4" borderId="22" xfId="0" applyFont="1" applyFill="1" applyBorder="1" applyAlignment="1" applyProtection="1">
      <alignment horizontal="left" vertical="center" wrapText="1"/>
    </xf>
    <xf numFmtId="0" fontId="37" fillId="4" borderId="57" xfId="0" applyFont="1" applyFill="1" applyBorder="1" applyAlignment="1">
      <alignment horizontal="left"/>
    </xf>
    <xf numFmtId="0" fontId="37" fillId="4" borderId="64" xfId="0" applyFont="1" applyFill="1" applyBorder="1" applyAlignment="1">
      <alignment horizontal="left"/>
    </xf>
    <xf numFmtId="0" fontId="40" fillId="4" borderId="61" xfId="0" applyFont="1" applyFill="1" applyBorder="1" applyAlignment="1" applyProtection="1">
      <alignment horizontal="center" vertical="center" wrapText="1"/>
    </xf>
    <xf numFmtId="0" fontId="40" fillId="4" borderId="27" xfId="0" applyFont="1" applyFill="1" applyBorder="1" applyAlignment="1" applyProtection="1">
      <alignment horizontal="center" vertical="center" wrapText="1"/>
    </xf>
    <xf numFmtId="0" fontId="37" fillId="6" borderId="49" xfId="0" applyFont="1" applyFill="1" applyBorder="1" applyAlignment="1" applyProtection="1">
      <alignment horizontal="left" vertical="center" wrapText="1"/>
    </xf>
    <xf numFmtId="0" fontId="37" fillId="6" borderId="21" xfId="0" applyFont="1" applyFill="1" applyBorder="1" applyAlignment="1" applyProtection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40" fillId="4" borderId="45" xfId="0" applyFont="1" applyFill="1" applyBorder="1" applyAlignment="1" applyProtection="1">
      <alignment horizontal="center" wrapText="1"/>
    </xf>
    <xf numFmtId="0" fontId="40" fillId="4" borderId="44" xfId="0" applyFont="1" applyFill="1" applyBorder="1" applyAlignment="1" applyProtection="1">
      <alignment horizontal="center" wrapText="1"/>
    </xf>
    <xf numFmtId="0" fontId="40" fillId="4" borderId="43" xfId="0" applyFont="1" applyFill="1" applyBorder="1" applyAlignment="1" applyProtection="1">
      <alignment horizontal="center" wrapText="1"/>
    </xf>
    <xf numFmtId="0" fontId="3" fillId="9" borderId="0" xfId="0" applyFont="1" applyFill="1" applyAlignment="1" applyProtection="1">
      <alignment horizontal="center" vertical="center" wrapText="1"/>
    </xf>
    <xf numFmtId="0" fontId="40" fillId="4" borderId="54" xfId="0" applyFont="1" applyFill="1" applyBorder="1" applyAlignment="1" applyProtection="1">
      <alignment horizontal="center" vertical="center" wrapText="1"/>
    </xf>
    <xf numFmtId="0" fontId="40" fillId="4" borderId="30" xfId="0" applyFont="1" applyFill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0" fontId="45" fillId="13" borderId="1" xfId="0" applyFont="1" applyFill="1" applyBorder="1" applyAlignment="1" applyProtection="1">
      <alignment horizontal="center" vertical="center" wrapText="1"/>
    </xf>
    <xf numFmtId="0" fontId="45" fillId="13" borderId="2" xfId="0" applyFont="1" applyFill="1" applyBorder="1" applyAlignment="1" applyProtection="1">
      <alignment horizontal="center" vertical="center" wrapText="1"/>
    </xf>
    <xf numFmtId="0" fontId="45" fillId="13" borderId="7" xfId="0" applyFont="1" applyFill="1" applyBorder="1" applyAlignment="1" applyProtection="1">
      <alignment horizontal="center" vertical="center" wrapText="1"/>
    </xf>
    <xf numFmtId="0" fontId="45" fillId="13" borderId="3" xfId="0" applyFont="1" applyFill="1" applyBorder="1" applyAlignment="1" applyProtection="1">
      <alignment horizontal="center" vertical="center" wrapText="1"/>
    </xf>
    <xf numFmtId="0" fontId="53" fillId="12" borderId="62" xfId="0" applyFont="1" applyFill="1" applyBorder="1" applyAlignment="1" applyProtection="1">
      <alignment horizontal="center" vertical="center" wrapText="1"/>
    </xf>
    <xf numFmtId="0" fontId="53" fillId="12" borderId="2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2" fillId="9" borderId="0" xfId="0" applyFont="1" applyFill="1" applyAlignment="1" applyProtection="1">
      <alignment horizontal="center" vertical="center" wrapText="1"/>
    </xf>
    <xf numFmtId="0" fontId="53" fillId="12" borderId="49" xfId="0" applyFont="1" applyFill="1" applyBorder="1" applyAlignment="1" applyProtection="1">
      <alignment horizontal="center" vertical="center" wrapText="1"/>
    </xf>
    <xf numFmtId="0" fontId="53" fillId="12" borderId="56" xfId="0" applyFont="1" applyFill="1" applyBorder="1" applyAlignment="1" applyProtection="1">
      <alignment horizontal="center" vertical="center" wrapText="1"/>
    </xf>
    <xf numFmtId="0" fontId="53" fillId="12" borderId="72" xfId="0" applyFont="1" applyFill="1" applyBorder="1" applyAlignment="1" applyProtection="1">
      <alignment horizontal="center" vertical="center" wrapText="1"/>
    </xf>
    <xf numFmtId="0" fontId="53" fillId="12" borderId="53" xfId="0" applyFont="1" applyFill="1" applyBorder="1" applyAlignment="1" applyProtection="1">
      <alignment horizontal="center" vertical="center" wrapText="1"/>
    </xf>
    <xf numFmtId="0" fontId="45" fillId="13" borderId="49" xfId="0" applyFont="1" applyFill="1" applyBorder="1" applyAlignment="1" applyProtection="1">
      <alignment horizontal="center" vertical="center" wrapText="1"/>
    </xf>
    <xf numFmtId="0" fontId="45" fillId="13" borderId="21" xfId="0" applyFont="1" applyFill="1" applyBorder="1" applyAlignment="1" applyProtection="1">
      <alignment horizontal="center" vertical="center" wrapText="1"/>
    </xf>
    <xf numFmtId="0" fontId="43" fillId="2" borderId="0" xfId="0" applyFont="1" applyFill="1" applyAlignment="1" applyProtection="1">
      <alignment horizontal="center" vertical="center"/>
    </xf>
    <xf numFmtId="0" fontId="50" fillId="16" borderId="77" xfId="0" applyFont="1" applyFill="1" applyBorder="1" applyAlignment="1" applyProtection="1">
      <alignment horizontal="center" vertical="center" wrapText="1"/>
    </xf>
    <xf numFmtId="0" fontId="50" fillId="16" borderId="78" xfId="0" applyFont="1" applyFill="1" applyBorder="1" applyAlignment="1" applyProtection="1">
      <alignment horizontal="center" vertical="center" wrapText="1"/>
    </xf>
    <xf numFmtId="0" fontId="15" fillId="16" borderId="77" xfId="0" applyFont="1" applyFill="1" applyBorder="1" applyAlignment="1" applyProtection="1">
      <alignment horizontal="center" vertical="center" wrapText="1"/>
    </xf>
    <xf numFmtId="0" fontId="15" fillId="16" borderId="78" xfId="0" applyFont="1" applyFill="1" applyBorder="1" applyAlignment="1" applyProtection="1">
      <alignment horizontal="center" vertical="center" wrapText="1"/>
    </xf>
    <xf numFmtId="0" fontId="50" fillId="16" borderId="72" xfId="0" applyFont="1" applyFill="1" applyBorder="1" applyAlignment="1" applyProtection="1">
      <alignment horizontal="center" vertical="center" wrapText="1"/>
    </xf>
    <xf numFmtId="0" fontId="20" fillId="12" borderId="45" xfId="0" applyFont="1" applyFill="1" applyBorder="1" applyAlignment="1" applyProtection="1">
      <alignment horizontal="center" wrapText="1"/>
    </xf>
    <xf numFmtId="0" fontId="20" fillId="12" borderId="44" xfId="0" applyFont="1" applyFill="1" applyBorder="1" applyAlignment="1" applyProtection="1">
      <alignment horizontal="center" wrapText="1"/>
    </xf>
    <xf numFmtId="0" fontId="45" fillId="12" borderId="45" xfId="0" applyFont="1" applyFill="1" applyBorder="1" applyAlignment="1" applyProtection="1">
      <alignment horizontal="center"/>
    </xf>
    <xf numFmtId="0" fontId="45" fillId="12" borderId="44" xfId="0" applyFont="1" applyFill="1" applyBorder="1" applyAlignment="1" applyProtection="1">
      <alignment horizontal="center"/>
    </xf>
    <xf numFmtId="0" fontId="45" fillId="12" borderId="43" xfId="0" applyFont="1" applyFill="1" applyBorder="1" applyAlignment="1" applyProtection="1">
      <alignment horizontal="center"/>
    </xf>
    <xf numFmtId="0" fontId="45" fillId="12" borderId="56" xfId="0" applyFont="1" applyFill="1" applyBorder="1" applyAlignment="1" applyProtection="1">
      <alignment horizontal="center" vertical="center" wrapText="1"/>
    </xf>
    <xf numFmtId="0" fontId="45" fillId="12" borderId="72" xfId="0" applyFont="1" applyFill="1" applyBorder="1" applyAlignment="1" applyProtection="1">
      <alignment horizontal="center" vertical="center" wrapText="1"/>
    </xf>
    <xf numFmtId="0" fontId="45" fillId="12" borderId="53" xfId="0" applyFont="1" applyFill="1" applyBorder="1" applyAlignment="1" applyProtection="1">
      <alignment horizontal="center" vertical="center" wrapText="1"/>
    </xf>
    <xf numFmtId="0" fontId="45" fillId="12" borderId="49" xfId="0" applyFont="1" applyFill="1" applyBorder="1" applyAlignment="1" applyProtection="1">
      <alignment horizontal="center" vertical="center" wrapText="1"/>
    </xf>
    <xf numFmtId="0" fontId="45" fillId="12" borderId="21" xfId="0" applyFont="1" applyFill="1" applyBorder="1" applyAlignment="1" applyProtection="1">
      <alignment horizontal="center" vertical="center" wrapText="1"/>
    </xf>
    <xf numFmtId="0" fontId="50" fillId="6" borderId="77" xfId="0" applyFont="1" applyFill="1" applyBorder="1" applyAlignment="1" applyProtection="1">
      <alignment horizontal="center" vertical="center" wrapText="1"/>
    </xf>
    <xf numFmtId="0" fontId="50" fillId="6" borderId="78" xfId="0" applyFont="1" applyFill="1" applyBorder="1" applyAlignment="1" applyProtection="1">
      <alignment horizontal="center" vertical="center" wrapText="1"/>
    </xf>
    <xf numFmtId="0" fontId="45" fillId="13" borderId="62" xfId="0" applyFont="1" applyFill="1" applyBorder="1" applyAlignment="1" applyProtection="1">
      <alignment horizontal="center" vertical="center" wrapText="1"/>
    </xf>
    <xf numFmtId="0" fontId="45" fillId="12" borderId="45" xfId="0" applyFont="1" applyFill="1" applyBorder="1" applyAlignment="1" applyProtection="1">
      <alignment horizontal="center" wrapText="1"/>
    </xf>
    <xf numFmtId="0" fontId="45" fillId="12" borderId="44" xfId="0" applyFont="1" applyFill="1" applyBorder="1" applyAlignment="1" applyProtection="1">
      <alignment horizontal="center" wrapText="1"/>
    </xf>
    <xf numFmtId="0" fontId="52" fillId="12" borderId="34" xfId="0" applyFont="1" applyFill="1" applyBorder="1" applyAlignment="1" applyProtection="1">
      <alignment horizontal="center" vertical="center" wrapText="1"/>
    </xf>
    <xf numFmtId="0" fontId="52" fillId="12" borderId="35" xfId="0" applyFont="1" applyFill="1" applyBorder="1" applyAlignment="1" applyProtection="1">
      <alignment horizontal="center" vertical="center" wrapText="1"/>
    </xf>
    <xf numFmtId="0" fontId="52" fillId="12" borderId="36" xfId="0" applyFont="1" applyFill="1" applyBorder="1" applyAlignment="1" applyProtection="1">
      <alignment horizontal="center" vertical="center" wrapText="1"/>
    </xf>
    <xf numFmtId="0" fontId="52" fillId="12" borderId="0" xfId="0" applyFont="1" applyFill="1" applyBorder="1" applyAlignment="1" applyProtection="1">
      <alignment horizontal="center" vertical="center" wrapText="1"/>
    </xf>
    <xf numFmtId="0" fontId="52" fillId="12" borderId="41" xfId="0" applyFont="1" applyFill="1" applyBorder="1" applyAlignment="1" applyProtection="1">
      <alignment horizontal="center" vertical="center" wrapText="1"/>
    </xf>
    <xf numFmtId="0" fontId="52" fillId="12" borderId="31" xfId="0" applyFont="1" applyFill="1" applyBorder="1" applyAlignment="1" applyProtection="1">
      <alignment horizontal="center" vertical="center" wrapText="1"/>
    </xf>
    <xf numFmtId="1" fontId="20" fillId="0" borderId="16" xfId="0" applyNumberFormat="1" applyFont="1" applyBorder="1" applyAlignment="1" applyProtection="1">
      <alignment horizontal="center"/>
      <protection locked="0"/>
    </xf>
    <xf numFmtId="0" fontId="20" fillId="18" borderId="58" xfId="0" applyFont="1" applyFill="1" applyBorder="1" applyAlignment="1" applyProtection="1">
      <alignment horizontal="left" wrapText="1"/>
    </xf>
    <xf numFmtId="0" fontId="20" fillId="18" borderId="63" xfId="0" applyFont="1" applyFill="1" applyBorder="1" applyAlignment="1" applyProtection="1">
      <alignment horizontal="left" wrapText="1"/>
    </xf>
    <xf numFmtId="0" fontId="20" fillId="18" borderId="57" xfId="0" applyFont="1" applyFill="1" applyBorder="1" applyAlignment="1" applyProtection="1">
      <alignment horizontal="left" wrapText="1"/>
    </xf>
    <xf numFmtId="1" fontId="20" fillId="0" borderId="6" xfId="0" applyNumberFormat="1" applyFont="1" applyBorder="1" applyAlignment="1" applyProtection="1">
      <alignment horizontal="center"/>
      <protection locked="0"/>
    </xf>
    <xf numFmtId="0" fontId="20" fillId="18" borderId="46" xfId="0" applyFont="1" applyFill="1" applyBorder="1" applyAlignment="1" applyProtection="1">
      <alignment horizontal="left" wrapText="1"/>
    </xf>
    <xf numFmtId="0" fontId="20" fillId="18" borderId="59" xfId="0" applyFont="1" applyFill="1" applyBorder="1" applyAlignment="1" applyProtection="1">
      <alignment horizontal="left" wrapText="1"/>
    </xf>
    <xf numFmtId="0" fontId="20" fillId="18" borderId="47" xfId="0" applyFont="1" applyFill="1" applyBorder="1" applyAlignment="1" applyProtection="1">
      <alignment horizontal="left" wrapText="1"/>
    </xf>
    <xf numFmtId="0" fontId="20" fillId="18" borderId="0" xfId="0" applyFont="1" applyFill="1" applyBorder="1" applyAlignment="1" applyProtection="1">
      <alignment horizontal="left" wrapText="1"/>
    </xf>
    <xf numFmtId="0" fontId="20" fillId="18" borderId="36" xfId="0" applyFont="1" applyFill="1" applyBorder="1" applyAlignment="1" applyProtection="1">
      <alignment horizontal="left" wrapText="1"/>
    </xf>
    <xf numFmtId="0" fontId="20" fillId="18" borderId="59" xfId="0" applyFont="1" applyFill="1" applyBorder="1" applyAlignment="1" applyProtection="1">
      <alignment horizontal="right" vertical="center" wrapText="1"/>
    </xf>
    <xf numFmtId="0" fontId="20" fillId="18" borderId="47" xfId="0" applyFont="1" applyFill="1" applyBorder="1" applyAlignment="1" applyProtection="1">
      <alignment horizontal="right" vertical="center" wrapText="1"/>
    </xf>
    <xf numFmtId="1" fontId="20" fillId="0" borderId="3" xfId="0" applyNumberFormat="1" applyFont="1" applyBorder="1" applyAlignment="1" applyProtection="1">
      <alignment horizontal="center"/>
      <protection locked="0"/>
    </xf>
    <xf numFmtId="0" fontId="20" fillId="18" borderId="62" xfId="0" applyFont="1" applyFill="1" applyBorder="1" applyAlignment="1" applyProtection="1">
      <alignment horizontal="left" wrapText="1"/>
    </xf>
    <xf numFmtId="0" fontId="20" fillId="18" borderId="49" xfId="0" applyFont="1" applyFill="1" applyBorder="1" applyAlignment="1" applyProtection="1">
      <alignment horizontal="left" wrapText="1"/>
    </xf>
    <xf numFmtId="165" fontId="49" fillId="17" borderId="16" xfId="0" applyNumberFormat="1" applyFont="1" applyFill="1" applyBorder="1" applyAlignment="1" applyProtection="1">
      <alignment horizontal="center" vertical="center" wrapText="1"/>
      <protection locked="0"/>
    </xf>
    <xf numFmtId="165" fontId="49" fillId="17" borderId="26" xfId="0" applyNumberFormat="1" applyFont="1" applyFill="1" applyBorder="1" applyAlignment="1" applyProtection="1">
      <alignment horizontal="center" vertical="center" wrapText="1"/>
      <protection locked="0"/>
    </xf>
    <xf numFmtId="165" fontId="49" fillId="8" borderId="52" xfId="0" applyNumberFormat="1" applyFont="1" applyFill="1" applyBorder="1" applyAlignment="1" applyProtection="1">
      <alignment horizontal="center" vertical="center" wrapText="1"/>
    </xf>
    <xf numFmtId="49" fontId="50" fillId="18" borderId="64" xfId="0" applyNumberFormat="1" applyFont="1" applyFill="1" applyBorder="1" applyAlignment="1" applyProtection="1">
      <alignment horizontal="center" vertical="center" wrapText="1"/>
    </xf>
    <xf numFmtId="0" fontId="48" fillId="18" borderId="53" xfId="0" applyFont="1" applyFill="1" applyBorder="1" applyAlignment="1" applyProtection="1">
      <alignment vertical="top" wrapText="1"/>
    </xf>
    <xf numFmtId="165" fontId="49" fillId="17" borderId="5" xfId="0" applyNumberFormat="1" applyFont="1" applyFill="1" applyBorder="1" applyAlignment="1" applyProtection="1">
      <alignment horizontal="center" vertical="center" wrapText="1"/>
      <protection locked="0"/>
    </xf>
    <xf numFmtId="165" fontId="49" fillId="8" borderId="76" xfId="0" applyNumberFormat="1" applyFont="1" applyFill="1" applyBorder="1" applyAlignment="1" applyProtection="1">
      <alignment horizontal="center" vertical="center" wrapText="1"/>
    </xf>
    <xf numFmtId="49" fontId="50" fillId="18" borderId="22" xfId="0" applyNumberFormat="1" applyFont="1" applyFill="1" applyBorder="1" applyAlignment="1" applyProtection="1">
      <alignment horizontal="center" vertical="center" wrapText="1"/>
    </xf>
    <xf numFmtId="0" fontId="48" fillId="18" borderId="78" xfId="0" applyFont="1" applyFill="1" applyBorder="1" applyAlignment="1" applyProtection="1">
      <alignment vertical="top" wrapText="1"/>
    </xf>
    <xf numFmtId="165" fontId="49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9" fillId="5" borderId="76" xfId="0" applyNumberFormat="1" applyFont="1" applyFill="1" applyBorder="1" applyAlignment="1" applyProtection="1">
      <alignment horizontal="center" vertical="center" wrapText="1"/>
    </xf>
    <xf numFmtId="49" fontId="50" fillId="19" borderId="22" xfId="0" applyNumberFormat="1" applyFont="1" applyFill="1" applyBorder="1" applyAlignment="1" applyProtection="1">
      <alignment horizontal="center" vertical="center" wrapText="1"/>
    </xf>
    <xf numFmtId="0" fontId="48" fillId="19" borderId="78" xfId="0" applyFont="1" applyFill="1" applyBorder="1" applyAlignment="1" applyProtection="1">
      <alignment vertical="top" wrapText="1"/>
    </xf>
    <xf numFmtId="165" fontId="49" fillId="17" borderId="3" xfId="0" applyNumberFormat="1" applyFont="1" applyFill="1" applyBorder="1" applyAlignment="1" applyProtection="1">
      <alignment horizontal="center" vertical="center" wrapText="1"/>
      <protection locked="0"/>
    </xf>
    <xf numFmtId="165" fontId="49" fillId="17" borderId="2" xfId="0" applyNumberFormat="1" applyFont="1" applyFill="1" applyBorder="1" applyAlignment="1" applyProtection="1">
      <alignment horizontal="center" vertical="center" wrapText="1"/>
      <protection locked="0"/>
    </xf>
    <xf numFmtId="165" fontId="49" fillId="8" borderId="48" xfId="0" applyNumberFormat="1" applyFont="1" applyFill="1" applyBorder="1" applyAlignment="1" applyProtection="1">
      <alignment horizontal="center" vertical="center" wrapText="1"/>
    </xf>
    <xf numFmtId="49" fontId="50" fillId="18" borderId="21" xfId="0" applyNumberFormat="1" applyFont="1" applyFill="1" applyBorder="1" applyAlignment="1" applyProtection="1">
      <alignment horizontal="center" vertical="center" wrapText="1"/>
    </xf>
    <xf numFmtId="0" fontId="48" fillId="18" borderId="68" xfId="0" applyFont="1" applyFill="1" applyBorder="1" applyAlignment="1" applyProtection="1">
      <alignment vertical="top" wrapText="1"/>
    </xf>
    <xf numFmtId="0" fontId="45" fillId="12" borderId="12" xfId="0" applyFont="1" applyFill="1" applyBorder="1" applyAlignment="1" applyProtection="1">
      <alignment horizontal="center" vertical="top" wrapText="1"/>
    </xf>
    <xf numFmtId="0" fontId="45" fillId="12" borderId="14" xfId="0" applyFont="1" applyFill="1" applyBorder="1" applyAlignment="1" applyProtection="1">
      <alignment horizontal="center" vertical="top" wrapText="1"/>
    </xf>
    <xf numFmtId="0" fontId="45" fillId="12" borderId="43" xfId="0" applyFont="1" applyFill="1" applyBorder="1" applyAlignment="1" applyProtection="1">
      <alignment horizontal="center" wrapText="1"/>
    </xf>
    <xf numFmtId="0" fontId="45" fillId="12" borderId="65" xfId="0" applyFont="1" applyFill="1" applyBorder="1" applyAlignment="1" applyProtection="1">
      <alignment horizontal="center" vertical="top" wrapText="1"/>
    </xf>
    <xf numFmtId="0" fontId="52" fillId="12" borderId="15" xfId="0" applyFont="1" applyFill="1" applyBorder="1" applyAlignment="1" applyProtection="1">
      <alignment horizontal="center" vertical="center" wrapText="1"/>
    </xf>
    <xf numFmtId="0" fontId="52" fillId="12" borderId="51" xfId="0" applyFont="1" applyFill="1" applyBorder="1" applyAlignment="1" applyProtection="1">
      <alignment horizontal="center" vertical="center" wrapText="1"/>
    </xf>
    <xf numFmtId="0" fontId="52" fillId="12" borderId="52" xfId="0" applyFont="1" applyFill="1" applyBorder="1" applyAlignment="1" applyProtection="1">
      <alignment horizontal="center" vertical="center" wrapText="1"/>
    </xf>
    <xf numFmtId="0" fontId="52" fillId="12" borderId="24" xfId="0" applyFont="1" applyFill="1" applyBorder="1" applyAlignment="1" applyProtection="1">
      <alignment horizontal="center" vertical="center" wrapText="1"/>
    </xf>
    <xf numFmtId="0" fontId="52" fillId="12" borderId="64" xfId="0" applyFont="1" applyFill="1" applyBorder="1" applyAlignment="1" applyProtection="1">
      <alignment horizontal="center" vertical="center" wrapText="1"/>
    </xf>
    <xf numFmtId="0" fontId="52" fillId="12" borderId="9" xfId="0" applyFont="1" applyFill="1" applyBorder="1" applyAlignment="1" applyProtection="1">
      <alignment horizontal="center" vertical="center" wrapText="1"/>
    </xf>
    <xf numFmtId="0" fontId="52" fillId="12" borderId="75" xfId="0" applyFont="1" applyFill="1" applyBorder="1" applyAlignment="1" applyProtection="1">
      <alignment horizontal="center" vertical="center" wrapText="1"/>
    </xf>
    <xf numFmtId="0" fontId="52" fillId="12" borderId="70" xfId="0" applyFont="1" applyFill="1" applyBorder="1" applyAlignment="1" applyProtection="1">
      <alignment horizontal="center" vertical="center" wrapText="1"/>
    </xf>
    <xf numFmtId="0" fontId="45" fillId="12" borderId="62" xfId="0" applyFont="1" applyFill="1" applyBorder="1" applyAlignment="1" applyProtection="1">
      <alignment horizontal="center" vertical="center" wrapText="1"/>
    </xf>
    <xf numFmtId="0" fontId="52" fillId="12" borderId="39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1" fillId="0" borderId="0" xfId="0" applyFont="1" applyFill="1" applyAlignment="1" applyProtection="1">
      <alignment vertical="center" wrapText="1"/>
    </xf>
    <xf numFmtId="0" fontId="1" fillId="9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3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/>
  <cols>
    <col min="1" max="1" width="17.83203125" customWidth="1"/>
    <col min="2" max="2" width="6.33203125" customWidth="1"/>
    <col min="3" max="3" width="13" customWidth="1"/>
    <col min="4" max="4" width="12" customWidth="1"/>
    <col min="5" max="6" width="12.83203125" customWidth="1"/>
    <col min="7" max="7" width="13" customWidth="1"/>
    <col min="8" max="8" width="13.33203125" customWidth="1"/>
    <col min="9" max="9" width="13.5" customWidth="1"/>
    <col min="10" max="10" width="12.5" customWidth="1"/>
    <col min="11" max="11" width="15" customWidth="1"/>
    <col min="12" max="12" width="13.33203125" customWidth="1"/>
    <col min="13" max="14" width="11.83203125" customWidth="1"/>
  </cols>
  <sheetData>
    <row r="1" spans="1:17" ht="33.75" hidden="1" customHeight="1">
      <c r="C1" s="345" t="s">
        <v>17</v>
      </c>
      <c r="D1" s="345"/>
      <c r="E1" s="345"/>
      <c r="F1" s="345"/>
      <c r="G1" s="345"/>
      <c r="H1" s="345"/>
      <c r="I1" s="345"/>
      <c r="J1" s="345"/>
      <c r="K1" s="345"/>
      <c r="L1" s="345"/>
    </row>
    <row r="2" spans="1:17" ht="40.5" customHeight="1">
      <c r="A2" s="346" t="s">
        <v>31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15"/>
      <c r="P2" s="15"/>
      <c r="Q2" s="15"/>
    </row>
    <row r="3" spans="1:17" ht="18.75">
      <c r="A3" s="347" t="s">
        <v>0</v>
      </c>
      <c r="B3" s="347"/>
      <c r="C3" s="348" t="s">
        <v>36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5"/>
      <c r="P3" s="15"/>
      <c r="Q3" s="15"/>
    </row>
    <row r="4" spans="1:17" ht="13.5" thickBot="1">
      <c r="A4" s="349" t="s">
        <v>1</v>
      </c>
      <c r="B4" s="349"/>
      <c r="C4" s="15"/>
      <c r="D4" s="15"/>
      <c r="E4" s="15"/>
      <c r="F4" s="16" t="s">
        <v>2</v>
      </c>
      <c r="G4" s="350" t="s">
        <v>37</v>
      </c>
      <c r="H4" s="350"/>
      <c r="I4" s="15"/>
      <c r="J4" s="15"/>
      <c r="K4" s="15"/>
      <c r="L4" s="15"/>
      <c r="M4" s="15"/>
      <c r="N4" s="15"/>
      <c r="O4" s="15"/>
      <c r="P4" s="15"/>
      <c r="Q4" s="15"/>
    </row>
    <row r="5" spans="1:17" ht="13.5" customHeight="1" thickBot="1">
      <c r="A5" s="362" t="s">
        <v>12</v>
      </c>
      <c r="B5" s="383" t="s">
        <v>11</v>
      </c>
      <c r="C5" s="367" t="s">
        <v>27</v>
      </c>
      <c r="D5" s="368"/>
      <c r="E5" s="368"/>
      <c r="F5" s="369"/>
      <c r="G5" s="365" t="s">
        <v>26</v>
      </c>
      <c r="H5" s="365"/>
      <c r="I5" s="365"/>
      <c r="J5" s="365"/>
      <c r="K5" s="365"/>
      <c r="L5" s="365"/>
      <c r="M5" s="365"/>
      <c r="N5" s="366"/>
      <c r="O5" s="15"/>
      <c r="P5" s="15"/>
      <c r="Q5" s="15"/>
    </row>
    <row r="6" spans="1:17">
      <c r="A6" s="363"/>
      <c r="B6" s="384"/>
      <c r="C6" s="370"/>
      <c r="D6" s="371"/>
      <c r="E6" s="371"/>
      <c r="F6" s="372"/>
      <c r="G6" s="386" t="s">
        <v>3</v>
      </c>
      <c r="H6" s="387"/>
      <c r="I6" s="388"/>
      <c r="J6" s="389"/>
      <c r="K6" s="386" t="s">
        <v>4</v>
      </c>
      <c r="L6" s="387"/>
      <c r="M6" s="388"/>
      <c r="N6" s="389"/>
      <c r="O6" s="15"/>
      <c r="P6" s="15"/>
      <c r="Q6" s="15"/>
    </row>
    <row r="7" spans="1:17" ht="33" customHeight="1">
      <c r="A7" s="363"/>
      <c r="B7" s="384"/>
      <c r="C7" s="380" t="s">
        <v>32</v>
      </c>
      <c r="D7" s="352" t="s">
        <v>33</v>
      </c>
      <c r="E7" s="373" t="s">
        <v>34</v>
      </c>
      <c r="F7" s="374"/>
      <c r="G7" s="380" t="s">
        <v>32</v>
      </c>
      <c r="H7" s="352" t="s">
        <v>33</v>
      </c>
      <c r="I7" s="373" t="s">
        <v>34</v>
      </c>
      <c r="J7" s="374"/>
      <c r="K7" s="380" t="s">
        <v>32</v>
      </c>
      <c r="L7" s="352" t="s">
        <v>33</v>
      </c>
      <c r="M7" s="373" t="s">
        <v>34</v>
      </c>
      <c r="N7" s="374"/>
      <c r="O7" s="15"/>
      <c r="P7" s="15"/>
      <c r="Q7" s="15"/>
    </row>
    <row r="8" spans="1:17" s="1" customFormat="1" ht="46.5" customHeight="1" thickBot="1">
      <c r="A8" s="364"/>
      <c r="B8" s="385"/>
      <c r="C8" s="381"/>
      <c r="D8" s="353"/>
      <c r="E8" s="17" t="s">
        <v>19</v>
      </c>
      <c r="F8" s="43" t="s">
        <v>18</v>
      </c>
      <c r="G8" s="381"/>
      <c r="H8" s="353"/>
      <c r="I8" s="17" t="s">
        <v>19</v>
      </c>
      <c r="J8" s="43" t="s">
        <v>18</v>
      </c>
      <c r="K8" s="381"/>
      <c r="L8" s="353"/>
      <c r="M8" s="17" t="s">
        <v>19</v>
      </c>
      <c r="N8" s="43" t="s">
        <v>18</v>
      </c>
      <c r="O8" s="18"/>
      <c r="P8" s="18"/>
      <c r="Q8" s="18"/>
    </row>
    <row r="9" spans="1:17" s="2" customFormat="1" ht="13.5" thickBot="1">
      <c r="A9" s="19">
        <v>1</v>
      </c>
      <c r="B9" s="22">
        <v>2</v>
      </c>
      <c r="C9" s="19">
        <v>3</v>
      </c>
      <c r="D9" s="21">
        <v>4</v>
      </c>
      <c r="E9" s="20">
        <v>5</v>
      </c>
      <c r="F9" s="22">
        <v>6</v>
      </c>
      <c r="G9" s="19">
        <v>7</v>
      </c>
      <c r="H9" s="21">
        <v>8</v>
      </c>
      <c r="I9" s="20">
        <v>9</v>
      </c>
      <c r="J9" s="22">
        <v>10</v>
      </c>
      <c r="K9" s="19">
        <v>11</v>
      </c>
      <c r="L9" s="21">
        <v>12</v>
      </c>
      <c r="M9" s="20">
        <v>13</v>
      </c>
      <c r="N9" s="22">
        <v>14</v>
      </c>
      <c r="O9" s="23"/>
      <c r="P9" s="23"/>
      <c r="Q9" s="23"/>
    </row>
    <row r="10" spans="1:17">
      <c r="A10" s="24" t="s">
        <v>28</v>
      </c>
      <c r="B10" s="38">
        <v>1</v>
      </c>
      <c r="C10" s="44">
        <f t="shared" ref="C10:F16" si="0">G10+K10</f>
        <v>6206</v>
      </c>
      <c r="D10" s="25">
        <f t="shared" si="0"/>
        <v>2581</v>
      </c>
      <c r="E10" s="26">
        <f t="shared" si="0"/>
        <v>2012</v>
      </c>
      <c r="F10" s="27">
        <f t="shared" si="0"/>
        <v>896</v>
      </c>
      <c r="G10" s="3">
        <v>3280</v>
      </c>
      <c r="H10" s="4">
        <v>1081</v>
      </c>
      <c r="I10" s="12">
        <v>1144</v>
      </c>
      <c r="J10" s="5">
        <v>565</v>
      </c>
      <c r="K10" s="3">
        <v>2926</v>
      </c>
      <c r="L10" s="4">
        <v>1500</v>
      </c>
      <c r="M10" s="12">
        <v>868</v>
      </c>
      <c r="N10" s="5">
        <v>331</v>
      </c>
      <c r="O10" s="15"/>
      <c r="P10" s="15"/>
      <c r="Q10" s="15"/>
    </row>
    <row r="11" spans="1:17">
      <c r="A11" s="45" t="s">
        <v>29</v>
      </c>
      <c r="B11" s="46">
        <v>2</v>
      </c>
      <c r="C11" s="60">
        <f t="shared" si="0"/>
        <v>3233</v>
      </c>
      <c r="D11" s="49">
        <f t="shared" si="0"/>
        <v>1570</v>
      </c>
      <c r="E11" s="50">
        <f t="shared" si="0"/>
        <v>706</v>
      </c>
      <c r="F11" s="51">
        <f t="shared" si="0"/>
        <v>348</v>
      </c>
      <c r="G11" s="52">
        <v>1628</v>
      </c>
      <c r="H11" s="53">
        <v>620</v>
      </c>
      <c r="I11" s="54">
        <v>365</v>
      </c>
      <c r="J11" s="55">
        <v>210</v>
      </c>
      <c r="K11" s="52">
        <v>1605</v>
      </c>
      <c r="L11" s="53">
        <v>950</v>
      </c>
      <c r="M11" s="54">
        <v>341</v>
      </c>
      <c r="N11" s="55">
        <v>138</v>
      </c>
      <c r="O11" s="15"/>
      <c r="P11" s="15"/>
      <c r="Q11" s="15"/>
    </row>
    <row r="12" spans="1:17">
      <c r="A12" s="48" t="s">
        <v>14</v>
      </c>
      <c r="B12" s="40">
        <v>3</v>
      </c>
      <c r="C12" s="61">
        <f t="shared" si="0"/>
        <v>7088</v>
      </c>
      <c r="D12" s="33">
        <f t="shared" si="0"/>
        <v>1845</v>
      </c>
      <c r="E12" s="34">
        <f t="shared" si="0"/>
        <v>0</v>
      </c>
      <c r="F12" s="35">
        <f t="shared" si="0"/>
        <v>2244</v>
      </c>
      <c r="G12" s="9">
        <v>3365</v>
      </c>
      <c r="H12" s="10">
        <v>719</v>
      </c>
      <c r="I12" s="14"/>
      <c r="J12" s="11">
        <v>1088</v>
      </c>
      <c r="K12" s="9">
        <v>3723</v>
      </c>
      <c r="L12" s="10">
        <v>1126</v>
      </c>
      <c r="M12" s="14"/>
      <c r="N12" s="11">
        <v>1156</v>
      </c>
      <c r="O12" s="15"/>
      <c r="P12" s="15"/>
      <c r="Q12" s="15"/>
    </row>
    <row r="13" spans="1:17">
      <c r="A13" s="28" t="s">
        <v>30</v>
      </c>
      <c r="B13" s="39">
        <v>4</v>
      </c>
      <c r="C13" s="62">
        <f t="shared" si="0"/>
        <v>2850</v>
      </c>
      <c r="D13" s="29">
        <f t="shared" si="0"/>
        <v>1220</v>
      </c>
      <c r="E13" s="30">
        <f t="shared" si="0"/>
        <v>0</v>
      </c>
      <c r="F13" s="31">
        <f t="shared" si="0"/>
        <v>766</v>
      </c>
      <c r="G13" s="6">
        <v>1338</v>
      </c>
      <c r="H13" s="7">
        <v>492</v>
      </c>
      <c r="I13" s="13"/>
      <c r="J13" s="8">
        <v>310</v>
      </c>
      <c r="K13" s="6">
        <v>1512</v>
      </c>
      <c r="L13" s="7">
        <v>728</v>
      </c>
      <c r="M13" s="13"/>
      <c r="N13" s="8">
        <v>456</v>
      </c>
      <c r="O13" s="15"/>
      <c r="P13" s="15"/>
      <c r="Q13" s="15"/>
    </row>
    <row r="14" spans="1:17">
      <c r="A14" s="48" t="s">
        <v>13</v>
      </c>
      <c r="B14" s="40">
        <v>5</v>
      </c>
      <c r="C14" s="61">
        <f t="shared" si="0"/>
        <v>3429</v>
      </c>
      <c r="D14" s="33">
        <f t="shared" si="0"/>
        <v>940</v>
      </c>
      <c r="E14" s="34">
        <f t="shared" si="0"/>
        <v>0</v>
      </c>
      <c r="F14" s="35">
        <f t="shared" si="0"/>
        <v>963</v>
      </c>
      <c r="G14" s="9">
        <v>1602</v>
      </c>
      <c r="H14" s="10">
        <v>599</v>
      </c>
      <c r="I14" s="14"/>
      <c r="J14" s="11">
        <v>380</v>
      </c>
      <c r="K14" s="9">
        <v>1827</v>
      </c>
      <c r="L14" s="10">
        <v>341</v>
      </c>
      <c r="M14" s="14"/>
      <c r="N14" s="11">
        <v>583</v>
      </c>
      <c r="O14" s="15"/>
      <c r="P14" s="15"/>
      <c r="Q14" s="15"/>
    </row>
    <row r="15" spans="1:17">
      <c r="A15" s="47" t="s">
        <v>15</v>
      </c>
      <c r="B15" s="39">
        <v>6</v>
      </c>
      <c r="C15" s="62">
        <f t="shared" si="0"/>
        <v>4452</v>
      </c>
      <c r="D15" s="29">
        <f t="shared" si="0"/>
        <v>820</v>
      </c>
      <c r="E15" s="30">
        <f t="shared" si="0"/>
        <v>0</v>
      </c>
      <c r="F15" s="31">
        <f t="shared" si="0"/>
        <v>1574</v>
      </c>
      <c r="G15" s="6">
        <v>1809</v>
      </c>
      <c r="H15" s="7">
        <v>400</v>
      </c>
      <c r="I15" s="13"/>
      <c r="J15" s="8">
        <v>540</v>
      </c>
      <c r="K15" s="6">
        <v>2643</v>
      </c>
      <c r="L15" s="7">
        <v>420</v>
      </c>
      <c r="M15" s="13"/>
      <c r="N15" s="8">
        <v>1034</v>
      </c>
      <c r="O15" s="15"/>
      <c r="P15" s="15"/>
      <c r="Q15" s="15"/>
    </row>
    <row r="16" spans="1:17" ht="13.5" thickBot="1">
      <c r="A16" s="32" t="s">
        <v>16</v>
      </c>
      <c r="B16" s="42">
        <v>7</v>
      </c>
      <c r="C16" s="63">
        <f t="shared" si="0"/>
        <v>2436</v>
      </c>
      <c r="D16" s="64">
        <f t="shared" si="0"/>
        <v>897</v>
      </c>
      <c r="E16" s="65">
        <f t="shared" si="0"/>
        <v>0</v>
      </c>
      <c r="F16" s="66">
        <f t="shared" si="0"/>
        <v>507</v>
      </c>
      <c r="G16" s="67">
        <v>777</v>
      </c>
      <c r="H16" s="68">
        <v>260</v>
      </c>
      <c r="I16" s="69"/>
      <c r="J16" s="70">
        <v>121</v>
      </c>
      <c r="K16" s="67">
        <v>1659</v>
      </c>
      <c r="L16" s="68">
        <v>637</v>
      </c>
      <c r="M16" s="69"/>
      <c r="N16" s="70">
        <v>386</v>
      </c>
      <c r="O16" s="15"/>
      <c r="P16" s="15"/>
      <c r="Q16" s="15"/>
    </row>
    <row r="17" spans="1:17" ht="13.5" thickBot="1">
      <c r="A17" s="41" t="s">
        <v>5</v>
      </c>
      <c r="B17" s="36">
        <v>8</v>
      </c>
      <c r="C17" s="37">
        <f t="shared" ref="C17:N17" si="1">SUM(C10:C16)</f>
        <v>29694</v>
      </c>
      <c r="D17" s="37">
        <f t="shared" si="1"/>
        <v>9873</v>
      </c>
      <c r="E17" s="37">
        <f t="shared" si="1"/>
        <v>2718</v>
      </c>
      <c r="F17" s="37">
        <f t="shared" si="1"/>
        <v>7298</v>
      </c>
      <c r="G17" s="37">
        <f t="shared" si="1"/>
        <v>13799</v>
      </c>
      <c r="H17" s="37">
        <f t="shared" si="1"/>
        <v>4171</v>
      </c>
      <c r="I17" s="37">
        <f t="shared" si="1"/>
        <v>1509</v>
      </c>
      <c r="J17" s="37">
        <f t="shared" si="1"/>
        <v>3214</v>
      </c>
      <c r="K17" s="37">
        <f t="shared" si="1"/>
        <v>15895</v>
      </c>
      <c r="L17" s="37">
        <f t="shared" si="1"/>
        <v>5702</v>
      </c>
      <c r="M17" s="37">
        <f t="shared" si="1"/>
        <v>1209</v>
      </c>
      <c r="N17" s="37">
        <f t="shared" si="1"/>
        <v>4084</v>
      </c>
      <c r="O17" s="15"/>
      <c r="P17" s="15"/>
      <c r="Q17" s="15"/>
    </row>
    <row r="18" spans="1:17" ht="13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355" t="s">
        <v>20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56">
        <v>4117</v>
      </c>
      <c r="M19" s="15"/>
      <c r="N19" s="15"/>
      <c r="O19" s="15"/>
    </row>
    <row r="20" spans="1:17" ht="16.5" customHeight="1">
      <c r="A20" s="357" t="s">
        <v>21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57">
        <v>1780</v>
      </c>
      <c r="M20" s="15"/>
      <c r="N20" s="15"/>
      <c r="O20" s="15"/>
    </row>
    <row r="21" spans="1:17" ht="14.25">
      <c r="A21" s="357" t="s">
        <v>22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57">
        <v>2337</v>
      </c>
      <c r="M21" s="15"/>
      <c r="N21" s="15"/>
      <c r="O21" s="15"/>
    </row>
    <row r="22" spans="1:17" ht="14.25">
      <c r="A22" s="357" t="s">
        <v>23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57">
        <v>2718</v>
      </c>
      <c r="M22" s="15"/>
      <c r="N22" s="15"/>
      <c r="O22" s="15"/>
    </row>
    <row r="23" spans="1:17" ht="16.5" customHeight="1">
      <c r="A23" s="357" t="s">
        <v>24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58">
        <v>1209</v>
      </c>
      <c r="M23" s="15"/>
      <c r="N23" s="15"/>
      <c r="O23" s="15"/>
    </row>
    <row r="24" spans="1:17" ht="15" thickBot="1">
      <c r="A24" s="377" t="s">
        <v>25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59">
        <v>1509</v>
      </c>
      <c r="M24" s="15"/>
      <c r="N24" s="15"/>
      <c r="O24" s="15"/>
    </row>
    <row r="25" spans="1:1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359" t="s">
        <v>6</v>
      </c>
      <c r="B26" s="359"/>
      <c r="C26" s="360" t="s">
        <v>38</v>
      </c>
      <c r="D26" s="360"/>
      <c r="E26" s="360"/>
      <c r="F26" s="360"/>
      <c r="G26" s="15"/>
      <c r="H26" s="360" t="s">
        <v>39</v>
      </c>
      <c r="I26" s="360"/>
      <c r="J26" s="360"/>
      <c r="K26" s="360"/>
      <c r="L26" s="15"/>
      <c r="M26" s="375" t="s">
        <v>40</v>
      </c>
      <c r="N26" s="376"/>
      <c r="O26" s="15"/>
      <c r="P26" s="15"/>
      <c r="Q26" s="15"/>
    </row>
    <row r="27" spans="1:17">
      <c r="A27" s="15"/>
      <c r="B27" s="15"/>
      <c r="C27" s="361" t="s">
        <v>7</v>
      </c>
      <c r="D27" s="361"/>
      <c r="E27" s="361"/>
      <c r="F27" s="361"/>
      <c r="G27" s="15"/>
      <c r="H27" s="382" t="s">
        <v>10</v>
      </c>
      <c r="I27" s="382"/>
      <c r="J27" s="382"/>
      <c r="K27" s="382"/>
      <c r="L27" s="15"/>
      <c r="M27" s="361" t="s">
        <v>8</v>
      </c>
      <c r="N27" s="379"/>
      <c r="O27" s="15"/>
      <c r="P27" s="15"/>
      <c r="Q27" s="15"/>
    </row>
    <row r="28" spans="1:17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8.75">
      <c r="A29" s="15"/>
      <c r="B29" s="15"/>
      <c r="C29" s="354" t="s">
        <v>9</v>
      </c>
      <c r="D29" s="354"/>
      <c r="E29" s="354"/>
      <c r="F29" s="15"/>
      <c r="G29" s="351" t="s">
        <v>35</v>
      </c>
      <c r="H29" s="351"/>
      <c r="I29" s="351"/>
      <c r="J29" s="351"/>
      <c r="K29" s="351"/>
      <c r="L29" s="351"/>
      <c r="M29" s="351"/>
      <c r="N29" s="351"/>
      <c r="O29" s="15"/>
      <c r="P29" s="15"/>
      <c r="Q29" s="15"/>
    </row>
    <row r="30" spans="1:17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</sheetData>
  <protectedRanges>
    <protectedRange sqref="C10:J16" name="t1000"/>
  </protectedRanges>
  <mergeCells count="36">
    <mergeCell ref="M27:N27"/>
    <mergeCell ref="M7:N7"/>
    <mergeCell ref="L7:L8"/>
    <mergeCell ref="K7:K8"/>
    <mergeCell ref="E7:F7"/>
    <mergeCell ref="G7:G8"/>
    <mergeCell ref="H27:K27"/>
    <mergeCell ref="A21:K21"/>
    <mergeCell ref="A22:K22"/>
    <mergeCell ref="B5:B8"/>
    <mergeCell ref="D7:D8"/>
    <mergeCell ref="C7:C8"/>
    <mergeCell ref="G6:J6"/>
    <mergeCell ref="K6:N6"/>
    <mergeCell ref="G29:N29"/>
    <mergeCell ref="H7:H8"/>
    <mergeCell ref="C29:E29"/>
    <mergeCell ref="A19:K19"/>
    <mergeCell ref="A20:K20"/>
    <mergeCell ref="A26:B26"/>
    <mergeCell ref="C26:F26"/>
    <mergeCell ref="H26:K26"/>
    <mergeCell ref="C27:F27"/>
    <mergeCell ref="A5:A8"/>
    <mergeCell ref="G5:N5"/>
    <mergeCell ref="C5:F6"/>
    <mergeCell ref="I7:J7"/>
    <mergeCell ref="M26:N26"/>
    <mergeCell ref="A23:K23"/>
    <mergeCell ref="A24:K24"/>
    <mergeCell ref="C1:L1"/>
    <mergeCell ref="A2:N2"/>
    <mergeCell ref="A3:B3"/>
    <mergeCell ref="C3:N3"/>
    <mergeCell ref="A4:B4"/>
    <mergeCell ref="G4:H4"/>
  </mergeCells>
  <pageMargins left="0.19685039370078741" right="0.19685039370078741" top="0.59055118110236227" bottom="0.5905511811023622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>
      <pane ySplit="6" topLeftCell="A7" activePane="bottomLeft" state="frozen"/>
      <selection pane="bottomLeft" sqref="A1:G1"/>
    </sheetView>
  </sheetViews>
  <sheetFormatPr defaultRowHeight="12.75"/>
  <cols>
    <col min="1" max="1" width="31.6640625" customWidth="1"/>
    <col min="2" max="2" width="25" customWidth="1"/>
    <col min="4" max="4" width="13.5" customWidth="1"/>
    <col min="5" max="5" width="16.33203125" customWidth="1"/>
    <col min="6" max="6" width="14" customWidth="1"/>
    <col min="7" max="7" width="15.83203125" customWidth="1"/>
  </cols>
  <sheetData>
    <row r="1" spans="1:9" ht="51" customHeight="1">
      <c r="A1" s="409" t="s">
        <v>82</v>
      </c>
      <c r="B1" s="409"/>
      <c r="C1" s="409"/>
      <c r="D1" s="409"/>
      <c r="E1" s="409"/>
      <c r="F1" s="409"/>
      <c r="G1" s="409"/>
      <c r="H1" s="15"/>
      <c r="I1" s="15"/>
    </row>
    <row r="2" spans="1:9" ht="15">
      <c r="A2" s="115" t="s">
        <v>0</v>
      </c>
      <c r="B2" s="410" t="s">
        <v>36</v>
      </c>
      <c r="C2" s="410"/>
      <c r="D2" s="410"/>
      <c r="E2" s="410"/>
      <c r="F2" s="410"/>
      <c r="G2" s="410"/>
      <c r="H2" s="15"/>
      <c r="I2" s="15"/>
    </row>
    <row r="3" spans="1:9" ht="13.5" thickBot="1">
      <c r="A3" s="15" t="s">
        <v>81</v>
      </c>
      <c r="B3" s="114" t="s">
        <v>37</v>
      </c>
      <c r="C3" s="15"/>
      <c r="D3" s="15"/>
      <c r="E3" s="15"/>
      <c r="F3" s="15"/>
      <c r="G3" s="15"/>
      <c r="H3" s="15"/>
      <c r="I3" s="15"/>
    </row>
    <row r="4" spans="1:9" ht="15" customHeight="1">
      <c r="A4" s="413" t="s">
        <v>80</v>
      </c>
      <c r="B4" s="414"/>
      <c r="C4" s="419" t="s">
        <v>79</v>
      </c>
      <c r="D4" s="407" t="s">
        <v>78</v>
      </c>
      <c r="E4" s="421" t="s">
        <v>77</v>
      </c>
      <c r="F4" s="423" t="s">
        <v>76</v>
      </c>
      <c r="G4" s="417" t="s">
        <v>75</v>
      </c>
      <c r="H4" s="15"/>
      <c r="I4" s="15"/>
    </row>
    <row r="5" spans="1:9" ht="43.5" customHeight="1" thickBot="1">
      <c r="A5" s="415"/>
      <c r="B5" s="416"/>
      <c r="C5" s="420"/>
      <c r="D5" s="408"/>
      <c r="E5" s="422"/>
      <c r="F5" s="424"/>
      <c r="G5" s="418"/>
      <c r="H5" s="15"/>
      <c r="I5" s="15"/>
    </row>
    <row r="6" spans="1:9" s="109" customFormat="1" ht="12" thickBot="1">
      <c r="A6" s="411">
        <v>1</v>
      </c>
      <c r="B6" s="412"/>
      <c r="C6" s="113">
        <v>2</v>
      </c>
      <c r="D6" s="113">
        <v>3</v>
      </c>
      <c r="E6" s="112">
        <v>4</v>
      </c>
      <c r="F6" s="112">
        <v>5</v>
      </c>
      <c r="G6" s="111">
        <v>6</v>
      </c>
      <c r="H6" s="110"/>
      <c r="I6" s="110"/>
    </row>
    <row r="7" spans="1:9" ht="18">
      <c r="A7" s="405" t="s">
        <v>74</v>
      </c>
      <c r="B7" s="406"/>
      <c r="C7" s="108">
        <v>1</v>
      </c>
      <c r="D7" s="107">
        <v>10016</v>
      </c>
      <c r="E7" s="106" t="s">
        <v>67</v>
      </c>
      <c r="F7" s="105"/>
      <c r="G7" s="104">
        <v>1756</v>
      </c>
      <c r="H7" s="15"/>
      <c r="I7" s="15"/>
    </row>
    <row r="8" spans="1:9" ht="38.25" customHeight="1">
      <c r="A8" s="390" t="s">
        <v>73</v>
      </c>
      <c r="B8" s="391"/>
      <c r="C8" s="95">
        <v>2</v>
      </c>
      <c r="D8" s="101">
        <v>10016</v>
      </c>
      <c r="E8" s="103" t="s">
        <v>67</v>
      </c>
      <c r="F8" s="99"/>
      <c r="G8" s="98">
        <v>1508</v>
      </c>
      <c r="H8" s="15"/>
      <c r="I8" s="15"/>
    </row>
    <row r="9" spans="1:9" ht="25.5" customHeight="1">
      <c r="A9" s="399" t="s">
        <v>72</v>
      </c>
      <c r="B9" s="400"/>
      <c r="C9" s="93">
        <v>3</v>
      </c>
      <c r="D9" s="86">
        <v>10016</v>
      </c>
      <c r="E9" s="102" t="s">
        <v>67</v>
      </c>
      <c r="F9" s="84"/>
      <c r="G9" s="83">
        <v>105</v>
      </c>
      <c r="H9" s="15"/>
      <c r="I9" s="15"/>
    </row>
    <row r="10" spans="1:9" ht="15.75">
      <c r="A10" s="390" t="s">
        <v>71</v>
      </c>
      <c r="B10" s="391"/>
      <c r="C10" s="95">
        <v>4</v>
      </c>
      <c r="D10" s="101">
        <v>9208</v>
      </c>
      <c r="E10" s="100">
        <v>808</v>
      </c>
      <c r="F10" s="99"/>
      <c r="G10" s="98">
        <v>191</v>
      </c>
      <c r="H10" s="15"/>
      <c r="I10" s="15"/>
    </row>
    <row r="11" spans="1:9" ht="15.75">
      <c r="A11" s="399" t="s">
        <v>70</v>
      </c>
      <c r="B11" s="400"/>
      <c r="C11" s="93">
        <v>5</v>
      </c>
      <c r="D11" s="86">
        <v>9208</v>
      </c>
      <c r="E11" s="96">
        <v>808</v>
      </c>
      <c r="F11" s="84"/>
      <c r="G11" s="83">
        <v>60</v>
      </c>
      <c r="H11" s="15"/>
      <c r="I11" s="15"/>
    </row>
    <row r="12" spans="1:9" ht="25.5" customHeight="1">
      <c r="A12" s="390" t="s">
        <v>69</v>
      </c>
      <c r="B12" s="391"/>
      <c r="C12" s="95">
        <v>6</v>
      </c>
      <c r="D12" s="101">
        <v>3959</v>
      </c>
      <c r="E12" s="103" t="s">
        <v>67</v>
      </c>
      <c r="F12" s="99"/>
      <c r="G12" s="98">
        <v>1</v>
      </c>
      <c r="H12" s="15"/>
      <c r="I12" s="15"/>
    </row>
    <row r="13" spans="1:9" ht="25.5" customHeight="1">
      <c r="A13" s="399" t="s">
        <v>68</v>
      </c>
      <c r="B13" s="400"/>
      <c r="C13" s="93">
        <v>7</v>
      </c>
      <c r="D13" s="86">
        <v>3969</v>
      </c>
      <c r="E13" s="102" t="s">
        <v>67</v>
      </c>
      <c r="F13" s="84"/>
      <c r="G13" s="83">
        <v>4</v>
      </c>
      <c r="H13" s="15"/>
      <c r="I13" s="15"/>
    </row>
    <row r="14" spans="1:9" ht="15.75">
      <c r="A14" s="390" t="s">
        <v>66</v>
      </c>
      <c r="B14" s="391"/>
      <c r="C14" s="95">
        <v>8</v>
      </c>
      <c r="D14" s="101">
        <v>6494</v>
      </c>
      <c r="E14" s="100">
        <v>3522</v>
      </c>
      <c r="F14" s="99"/>
      <c r="G14" s="98">
        <v>132</v>
      </c>
      <c r="H14" s="15"/>
      <c r="I14" s="15"/>
    </row>
    <row r="15" spans="1:9" ht="15.75">
      <c r="A15" s="399" t="s">
        <v>65</v>
      </c>
      <c r="B15" s="400"/>
      <c r="C15" s="93">
        <v>9</v>
      </c>
      <c r="D15" s="86">
        <v>6352</v>
      </c>
      <c r="E15" s="96">
        <v>754</v>
      </c>
      <c r="F15" s="84"/>
      <c r="G15" s="83">
        <v>354</v>
      </c>
      <c r="H15" s="15"/>
      <c r="I15" s="15"/>
    </row>
    <row r="16" spans="1:9" ht="15.75">
      <c r="A16" s="390" t="s">
        <v>64</v>
      </c>
      <c r="B16" s="391"/>
      <c r="C16" s="95">
        <v>10</v>
      </c>
      <c r="D16" s="92">
        <v>5443</v>
      </c>
      <c r="E16" s="94">
        <v>610</v>
      </c>
      <c r="F16" s="90"/>
      <c r="G16" s="89"/>
      <c r="H16" s="15"/>
      <c r="I16" s="15"/>
    </row>
    <row r="17" spans="1:9" ht="25.5" customHeight="1">
      <c r="A17" s="399" t="s">
        <v>63</v>
      </c>
      <c r="B17" s="400"/>
      <c r="C17" s="93">
        <v>11</v>
      </c>
      <c r="D17" s="86">
        <v>4696</v>
      </c>
      <c r="E17" s="96">
        <v>538</v>
      </c>
      <c r="F17" s="84"/>
      <c r="G17" s="83">
        <v>16</v>
      </c>
      <c r="H17" s="15"/>
      <c r="I17" s="15"/>
    </row>
    <row r="18" spans="1:9" ht="63.75" customHeight="1">
      <c r="A18" s="390" t="s">
        <v>62</v>
      </c>
      <c r="B18" s="391"/>
      <c r="C18" s="95">
        <v>12</v>
      </c>
      <c r="D18" s="92">
        <v>1028</v>
      </c>
      <c r="E18" s="94">
        <v>88</v>
      </c>
      <c r="F18" s="90"/>
      <c r="G18" s="89"/>
      <c r="H18" s="15"/>
      <c r="I18" s="15"/>
    </row>
    <row r="19" spans="1:9" ht="15.75">
      <c r="A19" s="399" t="s">
        <v>61</v>
      </c>
      <c r="B19" s="400"/>
      <c r="C19" s="93">
        <v>13</v>
      </c>
      <c r="D19" s="86">
        <v>847</v>
      </c>
      <c r="E19" s="96">
        <v>701</v>
      </c>
      <c r="F19" s="84"/>
      <c r="G19" s="83">
        <v>310</v>
      </c>
      <c r="H19" s="15"/>
      <c r="I19" s="15"/>
    </row>
    <row r="20" spans="1:9" ht="25.5" customHeight="1">
      <c r="A20" s="390" t="s">
        <v>60</v>
      </c>
      <c r="B20" s="391"/>
      <c r="C20" s="95">
        <v>14</v>
      </c>
      <c r="D20" s="101">
        <v>3291</v>
      </c>
      <c r="E20" s="100">
        <v>353</v>
      </c>
      <c r="F20" s="99"/>
      <c r="G20" s="98">
        <v>8</v>
      </c>
      <c r="H20" s="15"/>
      <c r="I20" s="15"/>
    </row>
    <row r="21" spans="1:9" ht="25.5" customHeight="1">
      <c r="A21" s="403" t="s">
        <v>59</v>
      </c>
      <c r="B21" s="404"/>
      <c r="C21" s="93">
        <v>15</v>
      </c>
      <c r="D21" s="86">
        <v>274</v>
      </c>
      <c r="E21" s="97">
        <v>25</v>
      </c>
      <c r="F21" s="86"/>
      <c r="G21" s="83">
        <v>2</v>
      </c>
      <c r="H21" s="15"/>
      <c r="I21" s="15"/>
    </row>
    <row r="22" spans="1:9" ht="15.75">
      <c r="A22" s="390" t="s">
        <v>58</v>
      </c>
      <c r="B22" s="391"/>
      <c r="C22" s="95">
        <v>16</v>
      </c>
      <c r="D22" s="92">
        <v>68</v>
      </c>
      <c r="E22" s="94">
        <v>10</v>
      </c>
      <c r="F22" s="90"/>
      <c r="G22" s="89">
        <v>8</v>
      </c>
      <c r="H22" s="15"/>
      <c r="I22" s="15"/>
    </row>
    <row r="23" spans="1:9" ht="15.75">
      <c r="A23" s="399" t="s">
        <v>57</v>
      </c>
      <c r="B23" s="400"/>
      <c r="C23" s="93">
        <v>17</v>
      </c>
      <c r="D23" s="86">
        <v>5448</v>
      </c>
      <c r="E23" s="96">
        <v>602</v>
      </c>
      <c r="F23" s="84"/>
      <c r="G23" s="83">
        <v>31</v>
      </c>
      <c r="H23" s="15"/>
      <c r="I23" s="15"/>
    </row>
    <row r="24" spans="1:9" ht="25.5" customHeight="1">
      <c r="A24" s="390" t="s">
        <v>56</v>
      </c>
      <c r="B24" s="391"/>
      <c r="C24" s="95">
        <v>18</v>
      </c>
      <c r="D24" s="92">
        <v>3181</v>
      </c>
      <c r="E24" s="94">
        <v>6</v>
      </c>
      <c r="F24" s="90"/>
      <c r="G24" s="89">
        <v>2</v>
      </c>
      <c r="H24" s="15"/>
      <c r="I24" s="15"/>
    </row>
    <row r="25" spans="1:9" ht="89.25" customHeight="1">
      <c r="A25" s="399" t="s">
        <v>55</v>
      </c>
      <c r="B25" s="400"/>
      <c r="C25" s="93">
        <v>19</v>
      </c>
      <c r="D25" s="86">
        <v>2718</v>
      </c>
      <c r="E25" s="85" t="s">
        <v>48</v>
      </c>
      <c r="F25" s="84"/>
      <c r="G25" s="83">
        <v>289</v>
      </c>
      <c r="H25" s="15"/>
      <c r="I25" s="15"/>
    </row>
    <row r="26" spans="1:9" ht="38.25">
      <c r="A26" s="397" t="s">
        <v>54</v>
      </c>
      <c r="B26" s="88" t="s">
        <v>53</v>
      </c>
      <c r="C26" s="87" t="s">
        <v>52</v>
      </c>
      <c r="D26" s="92">
        <v>1268</v>
      </c>
      <c r="E26" s="91" t="s">
        <v>48</v>
      </c>
      <c r="F26" s="90"/>
      <c r="G26" s="89">
        <v>143</v>
      </c>
      <c r="H26" s="15"/>
      <c r="I26" s="15"/>
    </row>
    <row r="27" spans="1:9" ht="25.5">
      <c r="A27" s="398"/>
      <c r="B27" s="88" t="s">
        <v>51</v>
      </c>
      <c r="C27" s="87" t="s">
        <v>50</v>
      </c>
      <c r="D27" s="86">
        <v>6030</v>
      </c>
      <c r="E27" s="85" t="s">
        <v>48</v>
      </c>
      <c r="F27" s="84"/>
      <c r="G27" s="83">
        <v>2056</v>
      </c>
      <c r="H27" s="15"/>
      <c r="I27" s="15"/>
    </row>
    <row r="28" spans="1:9" ht="51.75" customHeight="1" thickBot="1">
      <c r="A28" s="393" t="s">
        <v>49</v>
      </c>
      <c r="B28" s="394"/>
      <c r="C28" s="82">
        <v>20</v>
      </c>
      <c r="D28" s="80">
        <v>9983</v>
      </c>
      <c r="E28" s="81" t="s">
        <v>48</v>
      </c>
      <c r="F28" s="80"/>
      <c r="G28" s="79">
        <v>2488</v>
      </c>
      <c r="H28" s="15"/>
      <c r="I28" s="15"/>
    </row>
    <row r="29" spans="1:9" ht="13.5" thickBot="1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6.5" customHeight="1" thickBot="1">
      <c r="A30" s="395" t="s">
        <v>47</v>
      </c>
      <c r="B30" s="396"/>
      <c r="C30" s="396"/>
      <c r="D30" s="396"/>
      <c r="E30" s="396"/>
      <c r="F30" s="396"/>
      <c r="G30" s="78">
        <v>2245</v>
      </c>
      <c r="H30" s="15"/>
      <c r="I30" s="15"/>
    </row>
    <row r="31" spans="1:9" ht="16.5" customHeight="1"/>
    <row r="32" spans="1:9" ht="32.25" customHeight="1">
      <c r="A32" s="401" t="s">
        <v>46</v>
      </c>
      <c r="B32" s="402"/>
      <c r="C32" s="402"/>
      <c r="D32" s="402"/>
      <c r="E32" s="402"/>
      <c r="F32" s="402"/>
      <c r="G32" s="402"/>
      <c r="H32" s="15"/>
      <c r="I32" s="15"/>
    </row>
    <row r="33" spans="1:13" ht="19.5" customHeight="1">
      <c r="A33" s="72" t="s">
        <v>45</v>
      </c>
      <c r="B33" s="77"/>
      <c r="C33" s="15"/>
      <c r="D33" s="15"/>
      <c r="E33" s="15"/>
      <c r="F33" s="15"/>
      <c r="G33" s="15"/>
      <c r="H33" s="15"/>
      <c r="I33" s="15"/>
    </row>
    <row r="34" spans="1:13">
      <c r="A34" s="76" t="s">
        <v>44</v>
      </c>
      <c r="B34" s="392" t="s">
        <v>38</v>
      </c>
      <c r="C34" s="392"/>
      <c r="D34" s="392"/>
      <c r="E34" s="392"/>
      <c r="F34" s="392"/>
      <c r="G34" s="392"/>
      <c r="H34" s="15"/>
      <c r="I34" s="15"/>
    </row>
    <row r="35" spans="1:13">
      <c r="A35" s="76" t="s">
        <v>43</v>
      </c>
      <c r="B35" s="392" t="s">
        <v>39</v>
      </c>
      <c r="C35" s="392"/>
      <c r="D35" s="392"/>
      <c r="E35" s="392"/>
      <c r="F35" s="392"/>
      <c r="G35" s="392"/>
      <c r="H35" s="15"/>
      <c r="I35" s="15"/>
    </row>
    <row r="36" spans="1:13">
      <c r="A36" s="76" t="s">
        <v>42</v>
      </c>
      <c r="B36" s="392" t="s">
        <v>40</v>
      </c>
      <c r="C36" s="392"/>
      <c r="D36" s="392"/>
      <c r="E36" s="392"/>
      <c r="F36" s="392"/>
      <c r="G36" s="392"/>
      <c r="H36" s="75"/>
      <c r="I36" s="75"/>
      <c r="J36" s="74"/>
      <c r="L36" s="73"/>
    </row>
    <row r="37" spans="1:13">
      <c r="A37" s="15"/>
      <c r="B37" s="15"/>
      <c r="C37" s="71"/>
      <c r="D37" s="71"/>
      <c r="E37" s="71"/>
      <c r="F37" s="71"/>
      <c r="G37" s="71"/>
      <c r="H37" s="15"/>
      <c r="I37" s="75"/>
      <c r="J37" s="74"/>
      <c r="K37" s="74"/>
      <c r="M37" s="73"/>
    </row>
    <row r="38" spans="1:13" ht="16.5">
      <c r="A38" s="351" t="s">
        <v>41</v>
      </c>
      <c r="B38" s="351"/>
      <c r="C38" s="351"/>
      <c r="D38" s="351"/>
      <c r="E38" s="351"/>
      <c r="F38" s="351"/>
      <c r="G38" s="351"/>
      <c r="H38" s="15"/>
      <c r="I38" s="15"/>
    </row>
    <row r="39" spans="1:13">
      <c r="A39" s="15"/>
      <c r="B39" s="15"/>
      <c r="C39" s="15"/>
      <c r="D39" s="15"/>
      <c r="E39" s="15"/>
      <c r="F39" s="15"/>
      <c r="G39" s="15"/>
      <c r="H39" s="15"/>
      <c r="I39" s="15"/>
    </row>
    <row r="40" spans="1:13">
      <c r="A40" s="15"/>
      <c r="B40" s="15"/>
      <c r="C40" s="15"/>
      <c r="D40" s="15"/>
      <c r="E40" s="15"/>
      <c r="F40" s="15"/>
      <c r="G40" s="15"/>
      <c r="H40" s="15"/>
      <c r="I40" s="15"/>
    </row>
    <row r="41" spans="1:13">
      <c r="A41" s="15"/>
      <c r="B41" s="15"/>
      <c r="C41" s="15"/>
      <c r="D41" s="15"/>
      <c r="E41" s="15"/>
      <c r="F41" s="15"/>
      <c r="G41" s="15"/>
      <c r="H41" s="15"/>
      <c r="I41" s="15"/>
    </row>
    <row r="42" spans="1:13">
      <c r="A42" s="15"/>
      <c r="B42" s="15"/>
      <c r="C42" s="15"/>
      <c r="D42" s="15"/>
      <c r="E42" s="15"/>
      <c r="F42" s="15"/>
      <c r="G42" s="15"/>
      <c r="H42" s="15"/>
      <c r="I42" s="15"/>
    </row>
    <row r="43" spans="1:13">
      <c r="A43" s="15"/>
      <c r="B43" s="15"/>
      <c r="C43" s="15"/>
      <c r="D43" s="15"/>
      <c r="E43" s="15"/>
      <c r="F43" s="15"/>
      <c r="G43" s="15"/>
      <c r="H43" s="15"/>
      <c r="I43" s="15"/>
    </row>
  </sheetData>
  <protectedRanges>
    <protectedRange sqref="D7:G28" name="t2000"/>
  </protectedRanges>
  <mergeCells count="36">
    <mergeCell ref="D4:D5"/>
    <mergeCell ref="A20:B20"/>
    <mergeCell ref="A22:B22"/>
    <mergeCell ref="A1:G1"/>
    <mergeCell ref="B2:G2"/>
    <mergeCell ref="A6:B6"/>
    <mergeCell ref="A4:B5"/>
    <mergeCell ref="G4:G5"/>
    <mergeCell ref="C4:C5"/>
    <mergeCell ref="E4:E5"/>
    <mergeCell ref="F4:F5"/>
    <mergeCell ref="A9:B9"/>
    <mergeCell ref="A10:B10"/>
    <mergeCell ref="A11:B11"/>
    <mergeCell ref="A12:B12"/>
    <mergeCell ref="A23:B23"/>
    <mergeCell ref="A16:B16"/>
    <mergeCell ref="A21:B21"/>
    <mergeCell ref="A7:B7"/>
    <mergeCell ref="A8:B8"/>
    <mergeCell ref="A17:B17"/>
    <mergeCell ref="A14:B14"/>
    <mergeCell ref="A19:B19"/>
    <mergeCell ref="A18:B18"/>
    <mergeCell ref="A15:B15"/>
    <mergeCell ref="A13:B13"/>
    <mergeCell ref="A24:B24"/>
    <mergeCell ref="A38:G38"/>
    <mergeCell ref="B34:G34"/>
    <mergeCell ref="B35:G35"/>
    <mergeCell ref="B36:G36"/>
    <mergeCell ref="A28:B28"/>
    <mergeCell ref="A30:F30"/>
    <mergeCell ref="A26:A27"/>
    <mergeCell ref="A25:B25"/>
    <mergeCell ref="A32:G32"/>
  </mergeCells>
  <pageMargins left="0.19685039370078741" right="0.19685039370078741" top="0.39370078740157483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>
      <pane xSplit="4" ySplit="6" topLeftCell="E7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/>
  <cols>
    <col min="1" max="1" width="4.33203125" customWidth="1"/>
    <col min="2" max="2" width="30.6640625" customWidth="1"/>
    <col min="3" max="3" width="38" customWidth="1"/>
    <col min="4" max="4" width="8.83203125" customWidth="1"/>
    <col min="5" max="5" width="18.5" customWidth="1"/>
    <col min="6" max="6" width="16.5" customWidth="1"/>
    <col min="7" max="7" width="15.33203125" customWidth="1"/>
    <col min="8" max="8" width="13.1640625" customWidth="1"/>
    <col min="9" max="9" width="17.5" customWidth="1"/>
  </cols>
  <sheetData>
    <row r="1" spans="1:10" ht="33" customHeight="1">
      <c r="B1" s="444" t="s">
        <v>116</v>
      </c>
      <c r="C1" s="444"/>
      <c r="D1" s="444"/>
      <c r="E1" s="444"/>
      <c r="F1" s="444"/>
      <c r="G1" s="444"/>
      <c r="H1" s="444"/>
      <c r="I1" s="444"/>
      <c r="J1" s="15"/>
    </row>
    <row r="2" spans="1:10" ht="15">
      <c r="B2" s="165" t="s">
        <v>0</v>
      </c>
      <c r="C2" s="445" t="s">
        <v>36</v>
      </c>
      <c r="D2" s="445"/>
      <c r="E2" s="445"/>
      <c r="F2" s="445"/>
      <c r="G2" s="445"/>
      <c r="H2" s="445"/>
      <c r="I2" s="445"/>
      <c r="J2" s="15"/>
    </row>
    <row r="3" spans="1:10" ht="13.5" thickBot="1">
      <c r="B3" s="15" t="s">
        <v>115</v>
      </c>
      <c r="C3" s="448" t="s">
        <v>37</v>
      </c>
      <c r="D3" s="449"/>
      <c r="E3" s="15"/>
      <c r="F3" s="15"/>
      <c r="G3" s="15"/>
      <c r="H3" s="15"/>
      <c r="I3" s="164"/>
      <c r="J3" s="15"/>
    </row>
    <row r="4" spans="1:10" ht="27" customHeight="1">
      <c r="A4" s="458" t="s">
        <v>114</v>
      </c>
      <c r="B4" s="456"/>
      <c r="C4" s="459"/>
      <c r="D4" s="456" t="s">
        <v>79</v>
      </c>
      <c r="E4" s="454" t="s">
        <v>113</v>
      </c>
      <c r="F4" s="450" t="s">
        <v>112</v>
      </c>
      <c r="G4" s="451"/>
      <c r="H4" s="452" t="s">
        <v>76</v>
      </c>
      <c r="I4" s="446" t="s">
        <v>111</v>
      </c>
      <c r="J4" s="15"/>
    </row>
    <row r="5" spans="1:10" ht="72" customHeight="1" thickBot="1">
      <c r="A5" s="460"/>
      <c r="B5" s="457"/>
      <c r="C5" s="461"/>
      <c r="D5" s="457"/>
      <c r="E5" s="455"/>
      <c r="F5" s="163" t="s">
        <v>110</v>
      </c>
      <c r="G5" s="162" t="s">
        <v>109</v>
      </c>
      <c r="H5" s="453"/>
      <c r="I5" s="447"/>
      <c r="J5" s="15"/>
    </row>
    <row r="6" spans="1:10" s="109" customFormat="1" ht="13.5" customHeight="1" thickBot="1">
      <c r="A6" s="462">
        <v>1</v>
      </c>
      <c r="B6" s="463"/>
      <c r="C6" s="464"/>
      <c r="D6" s="161">
        <v>2</v>
      </c>
      <c r="E6" s="160">
        <v>3</v>
      </c>
      <c r="F6" s="159">
        <v>4</v>
      </c>
      <c r="G6" s="158">
        <v>5</v>
      </c>
      <c r="H6" s="158">
        <v>6</v>
      </c>
      <c r="I6" s="157">
        <v>7</v>
      </c>
      <c r="J6" s="110"/>
    </row>
    <row r="7" spans="1:10" ht="191.25" customHeight="1">
      <c r="A7" s="465" t="s">
        <v>108</v>
      </c>
      <c r="B7" s="466"/>
      <c r="C7" s="467"/>
      <c r="D7" s="156">
        <v>1</v>
      </c>
      <c r="E7" s="155">
        <v>48</v>
      </c>
      <c r="F7" s="154">
        <v>40</v>
      </c>
      <c r="G7" s="153">
        <v>8</v>
      </c>
      <c r="H7" s="153"/>
      <c r="I7" s="152">
        <v>42</v>
      </c>
      <c r="J7" s="15"/>
    </row>
    <row r="8" spans="1:10" ht="15">
      <c r="A8" s="425" t="s">
        <v>107</v>
      </c>
      <c r="B8" s="426"/>
      <c r="C8" s="427"/>
      <c r="D8" s="135">
        <v>2</v>
      </c>
      <c r="E8" s="134">
        <v>4</v>
      </c>
      <c r="F8" s="133">
        <v>4</v>
      </c>
      <c r="G8" s="132"/>
      <c r="H8" s="132"/>
      <c r="I8" s="131"/>
      <c r="J8" s="15"/>
    </row>
    <row r="9" spans="1:10" ht="15">
      <c r="A9" s="428" t="s">
        <v>106</v>
      </c>
      <c r="B9" s="429"/>
      <c r="C9" s="430"/>
      <c r="D9" s="149">
        <v>3</v>
      </c>
      <c r="E9" s="148">
        <v>12</v>
      </c>
      <c r="F9" s="147">
        <v>10</v>
      </c>
      <c r="G9" s="146">
        <v>2</v>
      </c>
      <c r="H9" s="146"/>
      <c r="I9" s="151">
        <v>12</v>
      </c>
      <c r="J9" s="15"/>
    </row>
    <row r="10" spans="1:10" ht="25.5" customHeight="1">
      <c r="A10" s="425" t="s">
        <v>105</v>
      </c>
      <c r="B10" s="426"/>
      <c r="C10" s="427"/>
      <c r="D10" s="135">
        <v>4</v>
      </c>
      <c r="E10" s="134">
        <v>2</v>
      </c>
      <c r="F10" s="133">
        <v>2</v>
      </c>
      <c r="G10" s="132"/>
      <c r="H10" s="132"/>
      <c r="I10" s="131"/>
      <c r="J10" s="15"/>
    </row>
    <row r="11" spans="1:10" ht="15">
      <c r="A11" s="428" t="s">
        <v>104</v>
      </c>
      <c r="B11" s="429"/>
      <c r="C11" s="430"/>
      <c r="D11" s="149">
        <v>5</v>
      </c>
      <c r="E11" s="148">
        <v>2</v>
      </c>
      <c r="F11" s="147">
        <v>2</v>
      </c>
      <c r="G11" s="146"/>
      <c r="H11" s="146"/>
      <c r="I11" s="151"/>
      <c r="J11" s="15"/>
    </row>
    <row r="12" spans="1:10" ht="15">
      <c r="A12" s="425" t="s">
        <v>58</v>
      </c>
      <c r="B12" s="426"/>
      <c r="C12" s="427"/>
      <c r="D12" s="135">
        <v>6</v>
      </c>
      <c r="E12" s="134">
        <v>3</v>
      </c>
      <c r="F12" s="133">
        <v>2</v>
      </c>
      <c r="G12" s="132">
        <v>1</v>
      </c>
      <c r="H12" s="132"/>
      <c r="I12" s="131"/>
      <c r="J12" s="15"/>
    </row>
    <row r="13" spans="1:10" ht="15">
      <c r="A13" s="428" t="s">
        <v>103</v>
      </c>
      <c r="B13" s="429"/>
      <c r="C13" s="430"/>
      <c r="D13" s="149">
        <v>7</v>
      </c>
      <c r="E13" s="139">
        <v>7</v>
      </c>
      <c r="F13" s="138">
        <v>5</v>
      </c>
      <c r="G13" s="137">
        <v>2</v>
      </c>
      <c r="H13" s="137"/>
      <c r="I13" s="150"/>
      <c r="J13" s="15"/>
    </row>
    <row r="14" spans="1:10" ht="17.25" customHeight="1">
      <c r="A14" s="441" t="s">
        <v>102</v>
      </c>
      <c r="B14" s="442"/>
      <c r="C14" s="443"/>
      <c r="D14" s="135">
        <v>8</v>
      </c>
      <c r="E14" s="134"/>
      <c r="F14" s="133"/>
      <c r="G14" s="132"/>
      <c r="H14" s="132"/>
      <c r="I14" s="131"/>
      <c r="J14" s="15"/>
    </row>
    <row r="15" spans="1:10" ht="15">
      <c r="A15" s="428" t="s">
        <v>101</v>
      </c>
      <c r="B15" s="429"/>
      <c r="C15" s="430"/>
      <c r="D15" s="149">
        <v>9</v>
      </c>
      <c r="E15" s="148">
        <v>953</v>
      </c>
      <c r="F15" s="147">
        <v>949</v>
      </c>
      <c r="G15" s="146">
        <v>4</v>
      </c>
      <c r="H15" s="146"/>
      <c r="I15" s="151"/>
      <c r="J15" s="15"/>
    </row>
    <row r="16" spans="1:10" ht="15">
      <c r="A16" s="425" t="s">
        <v>100</v>
      </c>
      <c r="B16" s="426"/>
      <c r="C16" s="427"/>
      <c r="D16" s="135">
        <v>10</v>
      </c>
      <c r="E16" s="134">
        <v>19</v>
      </c>
      <c r="F16" s="133">
        <v>16</v>
      </c>
      <c r="G16" s="132">
        <v>3</v>
      </c>
      <c r="H16" s="132"/>
      <c r="I16" s="131">
        <v>6</v>
      </c>
      <c r="J16" s="15"/>
    </row>
    <row r="17" spans="1:10" ht="15">
      <c r="A17" s="428" t="s">
        <v>99</v>
      </c>
      <c r="B17" s="429"/>
      <c r="C17" s="430"/>
      <c r="D17" s="149">
        <v>11</v>
      </c>
      <c r="E17" s="139">
        <v>14</v>
      </c>
      <c r="F17" s="138">
        <v>13</v>
      </c>
      <c r="G17" s="137">
        <v>1</v>
      </c>
      <c r="H17" s="137"/>
      <c r="I17" s="150">
        <v>14</v>
      </c>
      <c r="J17" s="15"/>
    </row>
    <row r="18" spans="1:10" ht="15">
      <c r="A18" s="425" t="s">
        <v>98</v>
      </c>
      <c r="B18" s="426"/>
      <c r="C18" s="427"/>
      <c r="D18" s="135">
        <v>12</v>
      </c>
      <c r="E18" s="134">
        <v>35</v>
      </c>
      <c r="F18" s="133">
        <v>25</v>
      </c>
      <c r="G18" s="132">
        <v>10</v>
      </c>
      <c r="H18" s="132"/>
      <c r="I18" s="131">
        <v>32</v>
      </c>
      <c r="J18" s="15"/>
    </row>
    <row r="19" spans="1:10" ht="25.5" customHeight="1">
      <c r="A19" s="428" t="s">
        <v>97</v>
      </c>
      <c r="B19" s="429"/>
      <c r="C19" s="430"/>
      <c r="D19" s="149">
        <v>13</v>
      </c>
      <c r="E19" s="148">
        <v>2113</v>
      </c>
      <c r="F19" s="147">
        <v>2113</v>
      </c>
      <c r="G19" s="146"/>
      <c r="H19" s="146"/>
      <c r="I19" s="145" t="s">
        <v>48</v>
      </c>
      <c r="J19" s="15"/>
    </row>
    <row r="20" spans="1:10" ht="51" customHeight="1">
      <c r="A20" s="144"/>
      <c r="B20" s="426" t="s">
        <v>96</v>
      </c>
      <c r="C20" s="427"/>
      <c r="D20" s="143" t="s">
        <v>95</v>
      </c>
      <c r="E20" s="134">
        <v>866</v>
      </c>
      <c r="F20" s="133">
        <v>866</v>
      </c>
      <c r="G20" s="132"/>
      <c r="H20" s="132"/>
      <c r="I20" s="142" t="s">
        <v>48</v>
      </c>
      <c r="J20" s="15"/>
    </row>
    <row r="21" spans="1:10" ht="38.25" customHeight="1">
      <c r="A21" s="141"/>
      <c r="B21" s="429" t="s">
        <v>94</v>
      </c>
      <c r="C21" s="430"/>
      <c r="D21" s="140" t="s">
        <v>93</v>
      </c>
      <c r="E21" s="148">
        <v>148</v>
      </c>
      <c r="F21" s="147">
        <v>148</v>
      </c>
      <c r="G21" s="146"/>
      <c r="H21" s="146"/>
      <c r="I21" s="145" t="s">
        <v>48</v>
      </c>
      <c r="J21" s="15"/>
    </row>
    <row r="22" spans="1:10" ht="25.5" customHeight="1">
      <c r="A22" s="144"/>
      <c r="B22" s="426" t="s">
        <v>92</v>
      </c>
      <c r="C22" s="427"/>
      <c r="D22" s="143" t="s">
        <v>91</v>
      </c>
      <c r="E22" s="134">
        <v>634</v>
      </c>
      <c r="F22" s="133">
        <v>634</v>
      </c>
      <c r="G22" s="132"/>
      <c r="H22" s="132"/>
      <c r="I22" s="142" t="s">
        <v>48</v>
      </c>
      <c r="J22" s="15"/>
    </row>
    <row r="23" spans="1:10" ht="89.25" customHeight="1">
      <c r="A23" s="141"/>
      <c r="B23" s="429" t="s">
        <v>90</v>
      </c>
      <c r="C23" s="430"/>
      <c r="D23" s="140" t="s">
        <v>89</v>
      </c>
      <c r="E23" s="139">
        <v>465</v>
      </c>
      <c r="F23" s="138">
        <v>465</v>
      </c>
      <c r="G23" s="137"/>
      <c r="H23" s="137"/>
      <c r="I23" s="136" t="s">
        <v>48</v>
      </c>
      <c r="J23" s="15"/>
    </row>
    <row r="24" spans="1:10" ht="25.5" customHeight="1">
      <c r="A24" s="425" t="s">
        <v>88</v>
      </c>
      <c r="B24" s="426"/>
      <c r="C24" s="427"/>
      <c r="D24" s="135">
        <v>14</v>
      </c>
      <c r="E24" s="134">
        <v>1761</v>
      </c>
      <c r="F24" s="133">
        <v>1759</v>
      </c>
      <c r="G24" s="132">
        <v>2</v>
      </c>
      <c r="H24" s="132"/>
      <c r="I24" s="131">
        <v>327</v>
      </c>
      <c r="J24" s="15"/>
    </row>
    <row r="25" spans="1:10" ht="26.25" customHeight="1" thickBot="1">
      <c r="A25" s="435" t="s">
        <v>87</v>
      </c>
      <c r="B25" s="436"/>
      <c r="C25" s="437"/>
      <c r="D25" s="130">
        <v>15</v>
      </c>
      <c r="E25" s="129">
        <v>2</v>
      </c>
      <c r="F25" s="128">
        <v>2</v>
      </c>
      <c r="G25" s="127"/>
      <c r="H25" s="127"/>
      <c r="I25" s="126"/>
      <c r="J25" s="15"/>
    </row>
    <row r="26" spans="1:10" ht="16.5" hidden="1" thickBot="1">
      <c r="A26" s="438" t="s">
        <v>86</v>
      </c>
      <c r="B26" s="439"/>
      <c r="C26" s="440"/>
      <c r="D26" s="125">
        <v>17</v>
      </c>
      <c r="E26" s="124">
        <f>SUM(E8:E25)</f>
        <v>7040</v>
      </c>
      <c r="F26" s="124">
        <f>SUM(F8:F25)</f>
        <v>7015</v>
      </c>
      <c r="G26" s="124">
        <f>SUM(G8:G25)</f>
        <v>25</v>
      </c>
      <c r="H26" s="124">
        <f>SUM(H8:H25)</f>
        <v>0</v>
      </c>
      <c r="I26" s="124">
        <f>SUM(I8:I25)</f>
        <v>391</v>
      </c>
      <c r="J26" s="15"/>
    </row>
    <row r="27" spans="1:10" ht="8.25" customHeight="1" thickBot="1"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29.25" customHeight="1" thickBot="1">
      <c r="B28" s="433" t="s">
        <v>85</v>
      </c>
      <c r="C28" s="434"/>
      <c r="D28" s="434"/>
      <c r="E28" s="434"/>
      <c r="F28" s="434"/>
      <c r="G28" s="434"/>
      <c r="H28" s="434"/>
      <c r="I28" s="119">
        <v>1742</v>
      </c>
      <c r="J28" s="15"/>
    </row>
    <row r="29" spans="1:10" s="120" customFormat="1" ht="12" customHeight="1" thickBot="1">
      <c r="B29" s="123"/>
      <c r="C29" s="123"/>
      <c r="D29" s="123"/>
      <c r="E29" s="123"/>
      <c r="F29" s="123"/>
      <c r="G29" s="123"/>
      <c r="H29" s="123"/>
      <c r="I29" s="122"/>
      <c r="J29" s="121"/>
    </row>
    <row r="30" spans="1:10" ht="29.25" customHeight="1" thickBot="1">
      <c r="B30" s="433" t="s">
        <v>84</v>
      </c>
      <c r="C30" s="434"/>
      <c r="D30" s="434"/>
      <c r="E30" s="434"/>
      <c r="F30" s="434"/>
      <c r="G30" s="434"/>
      <c r="H30" s="434"/>
      <c r="I30" s="119">
        <v>503</v>
      </c>
      <c r="J30" s="15"/>
    </row>
    <row r="31" spans="1:10" s="120" customFormat="1" ht="12" customHeight="1" thickBot="1">
      <c r="B31" s="123"/>
      <c r="C31" s="123"/>
      <c r="D31" s="123"/>
      <c r="E31" s="123"/>
      <c r="F31" s="123"/>
      <c r="G31" s="123"/>
      <c r="H31" s="123"/>
      <c r="I31" s="122"/>
      <c r="J31" s="121"/>
    </row>
    <row r="32" spans="1:10" ht="29.25" customHeight="1" thickBot="1">
      <c r="B32" s="433" t="s">
        <v>83</v>
      </c>
      <c r="C32" s="434"/>
      <c r="D32" s="434"/>
      <c r="E32" s="434"/>
      <c r="F32" s="434"/>
      <c r="G32" s="434"/>
      <c r="H32" s="434"/>
      <c r="I32" s="119"/>
      <c r="J32" s="15"/>
    </row>
    <row r="33" spans="2:14" ht="18.75" customHeight="1">
      <c r="B33" s="117" t="s">
        <v>45</v>
      </c>
      <c r="C33" s="77"/>
      <c r="D33" s="15"/>
      <c r="E33" s="15"/>
      <c r="F33" s="15"/>
      <c r="G33" s="15"/>
      <c r="H33" s="15"/>
      <c r="I33" s="15"/>
      <c r="J33" s="15"/>
    </row>
    <row r="34" spans="2:14">
      <c r="B34" s="76" t="s">
        <v>44</v>
      </c>
      <c r="C34" s="392" t="s">
        <v>38</v>
      </c>
      <c r="D34" s="376"/>
      <c r="E34" s="376"/>
      <c r="F34" s="15"/>
      <c r="G34" s="15"/>
      <c r="H34" s="15"/>
      <c r="I34" s="15"/>
      <c r="J34" s="15"/>
      <c r="K34" s="74"/>
    </row>
    <row r="35" spans="2:14" ht="3" customHeight="1">
      <c r="B35" s="76"/>
      <c r="C35" s="15"/>
      <c r="D35" s="15"/>
      <c r="E35" s="15"/>
      <c r="F35" s="15"/>
      <c r="G35" s="15"/>
      <c r="H35" s="15"/>
      <c r="I35" s="15"/>
      <c r="J35" s="15"/>
      <c r="K35" s="74"/>
    </row>
    <row r="36" spans="2:14">
      <c r="B36" s="76" t="s">
        <v>43</v>
      </c>
      <c r="C36" s="431" t="s">
        <v>39</v>
      </c>
      <c r="D36" s="432"/>
      <c r="E36" s="432"/>
      <c r="F36" s="15"/>
      <c r="G36" s="15"/>
      <c r="H36" s="15"/>
      <c r="I36" s="15"/>
      <c r="J36" s="15"/>
      <c r="K36" s="74"/>
    </row>
    <row r="37" spans="2:14" ht="3" customHeight="1">
      <c r="B37" s="76"/>
      <c r="C37" s="15"/>
      <c r="D37" s="15"/>
      <c r="E37" s="118"/>
      <c r="F37" s="15"/>
      <c r="G37" s="15"/>
      <c r="H37" s="15"/>
      <c r="I37" s="15"/>
      <c r="J37" s="15"/>
      <c r="K37" s="74"/>
    </row>
    <row r="38" spans="2:14">
      <c r="B38" s="76" t="s">
        <v>42</v>
      </c>
      <c r="C38" s="431" t="s">
        <v>40</v>
      </c>
      <c r="D38" s="432"/>
      <c r="E38" s="432"/>
      <c r="F38" s="15"/>
      <c r="G38" s="15"/>
      <c r="H38" s="15"/>
      <c r="I38" s="15"/>
      <c r="J38" s="75"/>
      <c r="M38" s="73"/>
    </row>
    <row r="39" spans="2:14" ht="6" customHeight="1">
      <c r="B39" s="15"/>
      <c r="C39" s="15"/>
      <c r="D39" s="116"/>
      <c r="E39" s="116"/>
      <c r="F39" s="116"/>
      <c r="G39" s="116"/>
      <c r="H39" s="116"/>
      <c r="I39" s="15"/>
      <c r="J39" s="75"/>
      <c r="L39" s="74"/>
      <c r="N39" s="73"/>
    </row>
    <row r="40" spans="2:14" ht="18.75">
      <c r="B40" s="354" t="s">
        <v>41</v>
      </c>
      <c r="C40" s="354"/>
      <c r="D40" s="354"/>
      <c r="E40" s="354"/>
      <c r="F40" s="354"/>
      <c r="G40" s="354"/>
      <c r="H40" s="354"/>
      <c r="I40" s="354"/>
      <c r="J40" s="15"/>
    </row>
    <row r="41" spans="2:14">
      <c r="B41" s="15"/>
      <c r="C41" s="15"/>
      <c r="D41" s="15"/>
      <c r="E41" s="15"/>
      <c r="F41" s="15"/>
      <c r="G41" s="15"/>
      <c r="H41" s="15"/>
      <c r="I41" s="15"/>
      <c r="J41" s="15"/>
    </row>
    <row r="42" spans="2:14">
      <c r="B42" s="15"/>
      <c r="C42" s="15"/>
      <c r="D42" s="15"/>
      <c r="E42" s="15"/>
      <c r="F42" s="15"/>
      <c r="G42" s="15"/>
      <c r="H42" s="15"/>
      <c r="I42" s="15"/>
      <c r="J42" s="15"/>
    </row>
    <row r="43" spans="2:14">
      <c r="B43" s="15"/>
      <c r="C43" s="15"/>
      <c r="D43" s="15"/>
      <c r="E43" s="15"/>
      <c r="F43" s="15"/>
      <c r="G43" s="15"/>
      <c r="H43" s="15"/>
      <c r="I43" s="15"/>
      <c r="J43" s="15"/>
    </row>
    <row r="44" spans="2:14">
      <c r="B44" s="15"/>
      <c r="C44" s="15"/>
      <c r="D44" s="15"/>
      <c r="E44" s="15"/>
      <c r="F44" s="15"/>
      <c r="G44" s="15"/>
      <c r="H44" s="15"/>
      <c r="I44" s="15"/>
      <c r="J44" s="15"/>
    </row>
    <row r="45" spans="2:14">
      <c r="B45" s="15"/>
      <c r="C45" s="15"/>
      <c r="D45" s="15"/>
      <c r="E45" s="15"/>
      <c r="F45" s="15"/>
      <c r="G45" s="15"/>
      <c r="H45" s="15"/>
      <c r="I45" s="15"/>
      <c r="J45" s="15"/>
    </row>
    <row r="46" spans="2:14">
      <c r="B46" s="15"/>
      <c r="C46" s="15"/>
      <c r="D46" s="15"/>
      <c r="E46" s="15"/>
      <c r="F46" s="15"/>
      <c r="G46" s="15"/>
      <c r="H46" s="15"/>
      <c r="I46" s="15"/>
      <c r="J46" s="15"/>
    </row>
  </sheetData>
  <protectedRanges>
    <protectedRange sqref="E7:I25" name="t3000"/>
  </protectedRanges>
  <mergeCells count="37">
    <mergeCell ref="A14:C14"/>
    <mergeCell ref="A17:C17"/>
    <mergeCell ref="B1:I1"/>
    <mergeCell ref="C2:I2"/>
    <mergeCell ref="I4:I5"/>
    <mergeCell ref="C3:D3"/>
    <mergeCell ref="F4:G4"/>
    <mergeCell ref="H4:H5"/>
    <mergeCell ref="E4:E5"/>
    <mergeCell ref="D4:D5"/>
    <mergeCell ref="A4:C5"/>
    <mergeCell ref="A6:C6"/>
    <mergeCell ref="A15:C15"/>
    <mergeCell ref="A16:C16"/>
    <mergeCell ref="A12:C12"/>
    <mergeCell ref="A7:C7"/>
    <mergeCell ref="B40:I40"/>
    <mergeCell ref="B21:C21"/>
    <mergeCell ref="A18:C18"/>
    <mergeCell ref="A19:C19"/>
    <mergeCell ref="C38:E38"/>
    <mergeCell ref="B32:H32"/>
    <mergeCell ref="C34:E34"/>
    <mergeCell ref="C36:E36"/>
    <mergeCell ref="B22:C22"/>
    <mergeCell ref="B20:C20"/>
    <mergeCell ref="B23:C23"/>
    <mergeCell ref="A25:C25"/>
    <mergeCell ref="B30:H30"/>
    <mergeCell ref="A24:C24"/>
    <mergeCell ref="A26:C26"/>
    <mergeCell ref="B28:H28"/>
    <mergeCell ref="A8:C8"/>
    <mergeCell ref="A9:C9"/>
    <mergeCell ref="A10:C10"/>
    <mergeCell ref="A11:C11"/>
    <mergeCell ref="A13:C13"/>
  </mergeCells>
  <pageMargins left="0.59055118110236227" right="0.39370078740157483" top="0.39370078740157483" bottom="0.39370078740157483" header="0.31496062992125984" footer="0.31496062992125984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Normal="100" workbookViewId="0">
      <pane xSplit="2" ySplit="7" topLeftCell="C8" activePane="bottomRight" state="frozen"/>
      <selection pane="topRight" activeCell="B1" sqref="B1"/>
      <selection pane="bottomLeft" activeCell="A7" sqref="A7"/>
      <selection pane="bottomRight" sqref="A1:M1"/>
    </sheetView>
  </sheetViews>
  <sheetFormatPr defaultRowHeight="12.75"/>
  <cols>
    <col min="1" max="1" width="30.33203125" customWidth="1"/>
    <col min="2" max="2" width="72.1640625" customWidth="1"/>
    <col min="3" max="3" width="8.1640625" customWidth="1"/>
    <col min="6" max="16" width="11.33203125" customWidth="1"/>
  </cols>
  <sheetData>
    <row r="1" spans="1:17" ht="33" customHeight="1">
      <c r="A1" s="444" t="s">
        <v>161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232"/>
      <c r="O1" s="232"/>
      <c r="P1" s="232"/>
      <c r="Q1" s="15"/>
    </row>
    <row r="2" spans="1:17" ht="15">
      <c r="B2" s="231" t="s">
        <v>0</v>
      </c>
      <c r="C2" s="493" t="s">
        <v>36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230"/>
      <c r="O2" s="230"/>
      <c r="P2" s="230"/>
    </row>
    <row r="3" spans="1:17" ht="15" thickBot="1">
      <c r="A3" t="s">
        <v>160</v>
      </c>
      <c r="B3" s="229" t="s">
        <v>159</v>
      </c>
      <c r="C3" s="472" t="s">
        <v>37</v>
      </c>
      <c r="D3" s="472"/>
      <c r="E3" s="472"/>
      <c r="F3" s="226"/>
      <c r="G3" s="226"/>
      <c r="H3" s="226"/>
      <c r="I3" s="15"/>
      <c r="J3" s="15"/>
      <c r="K3" s="15"/>
      <c r="L3" s="15"/>
      <c r="M3" s="164"/>
      <c r="N3" s="226"/>
      <c r="O3" s="226"/>
      <c r="P3" s="226"/>
    </row>
    <row r="4" spans="1:17" ht="15" thickBot="1">
      <c r="A4" s="475" t="s">
        <v>158</v>
      </c>
      <c r="B4" s="475"/>
      <c r="C4" s="228"/>
      <c r="D4" s="228"/>
      <c r="E4" s="227"/>
      <c r="F4" s="226"/>
      <c r="G4" s="226"/>
      <c r="H4" s="226"/>
      <c r="I4" s="15"/>
      <c r="J4" s="15"/>
      <c r="K4" s="15"/>
      <c r="L4" s="15"/>
      <c r="M4" s="164"/>
      <c r="N4" s="226"/>
      <c r="O4" s="226"/>
      <c r="P4" s="226"/>
    </row>
    <row r="5" spans="1:17" ht="14.25" customHeight="1" thickBot="1">
      <c r="A5" s="475"/>
      <c r="B5" s="475"/>
      <c r="C5" s="484" t="s">
        <v>79</v>
      </c>
      <c r="D5" s="494" t="s">
        <v>157</v>
      </c>
      <c r="E5" s="490" t="s">
        <v>86</v>
      </c>
      <c r="F5" s="491"/>
      <c r="G5" s="492"/>
      <c r="H5" s="490" t="s">
        <v>3</v>
      </c>
      <c r="I5" s="491"/>
      <c r="J5" s="491"/>
      <c r="K5" s="490" t="s">
        <v>4</v>
      </c>
      <c r="L5" s="491"/>
      <c r="M5" s="492"/>
      <c r="N5" s="15"/>
    </row>
    <row r="6" spans="1:17" ht="64.5" thickBot="1">
      <c r="A6" s="457"/>
      <c r="B6" s="457"/>
      <c r="C6" s="485"/>
      <c r="D6" s="495"/>
      <c r="E6" s="225" t="s">
        <v>86</v>
      </c>
      <c r="F6" s="224" t="s">
        <v>156</v>
      </c>
      <c r="G6" s="169" t="s">
        <v>155</v>
      </c>
      <c r="H6" s="223" t="s">
        <v>86</v>
      </c>
      <c r="I6" s="222" t="s">
        <v>156</v>
      </c>
      <c r="J6" s="170" t="s">
        <v>155</v>
      </c>
      <c r="K6" s="221" t="s">
        <v>86</v>
      </c>
      <c r="L6" s="220" t="s">
        <v>156</v>
      </c>
      <c r="M6" s="219" t="s">
        <v>155</v>
      </c>
      <c r="O6" s="15"/>
    </row>
    <row r="7" spans="1:17" s="109" customFormat="1" ht="13.5" thickBot="1">
      <c r="A7" s="218">
        <v>1</v>
      </c>
      <c r="B7" s="217"/>
      <c r="C7" s="216">
        <v>2</v>
      </c>
      <c r="D7" s="209">
        <v>3</v>
      </c>
      <c r="E7" s="215">
        <v>4</v>
      </c>
      <c r="F7" s="213">
        <v>5</v>
      </c>
      <c r="G7" s="214">
        <v>6</v>
      </c>
      <c r="H7" s="212">
        <v>9</v>
      </c>
      <c r="I7" s="213">
        <v>7</v>
      </c>
      <c r="J7" s="212">
        <v>8</v>
      </c>
      <c r="K7" s="211">
        <v>12</v>
      </c>
      <c r="L7" s="210">
        <v>10</v>
      </c>
      <c r="M7" s="209">
        <v>11</v>
      </c>
      <c r="O7" s="110"/>
    </row>
    <row r="8" spans="1:17" ht="15">
      <c r="A8" s="486" t="s">
        <v>154</v>
      </c>
      <c r="B8" s="487"/>
      <c r="C8" s="208">
        <v>1</v>
      </c>
      <c r="D8" s="207" t="s">
        <v>153</v>
      </c>
      <c r="E8" s="204">
        <f t="shared" ref="E8:E25" si="0">SUM(F8:G8)</f>
        <v>86</v>
      </c>
      <c r="F8" s="206">
        <f t="shared" ref="F8:F25" si="1">I8+L8</f>
        <v>32</v>
      </c>
      <c r="G8" s="205">
        <f t="shared" ref="G8:G25" si="2">J8+M8</f>
        <v>54</v>
      </c>
      <c r="H8" s="204">
        <f t="shared" ref="H8:H25" si="3">SUM(I8:J8)</f>
        <v>29</v>
      </c>
      <c r="I8" s="203">
        <v>22</v>
      </c>
      <c r="J8" s="202">
        <v>7</v>
      </c>
      <c r="K8" s="201">
        <f t="shared" ref="K8:K25" si="4">SUM(L8:M8)</f>
        <v>57</v>
      </c>
      <c r="L8" s="200">
        <v>10</v>
      </c>
      <c r="M8" s="199">
        <v>47</v>
      </c>
      <c r="O8" s="15"/>
    </row>
    <row r="9" spans="1:17" ht="15">
      <c r="A9" s="480" t="s">
        <v>152</v>
      </c>
      <c r="B9" s="481"/>
      <c r="C9" s="194">
        <v>2</v>
      </c>
      <c r="D9" s="149" t="s">
        <v>151</v>
      </c>
      <c r="E9" s="190">
        <f t="shared" si="0"/>
        <v>207</v>
      </c>
      <c r="F9" s="193">
        <f t="shared" si="1"/>
        <v>59</v>
      </c>
      <c r="G9" s="192">
        <f t="shared" si="2"/>
        <v>148</v>
      </c>
      <c r="H9" s="190">
        <f t="shared" si="3"/>
        <v>62</v>
      </c>
      <c r="I9" s="189">
        <v>32</v>
      </c>
      <c r="J9" s="191">
        <v>30</v>
      </c>
      <c r="K9" s="190">
        <f t="shared" si="4"/>
        <v>145</v>
      </c>
      <c r="L9" s="189">
        <v>27</v>
      </c>
      <c r="M9" s="188">
        <v>118</v>
      </c>
      <c r="O9" s="15"/>
    </row>
    <row r="10" spans="1:17" ht="15">
      <c r="A10" s="473" t="s">
        <v>150</v>
      </c>
      <c r="B10" s="474"/>
      <c r="C10" s="187">
        <v>3</v>
      </c>
      <c r="D10" s="135" t="s">
        <v>149</v>
      </c>
      <c r="E10" s="183">
        <f t="shared" si="0"/>
        <v>2168</v>
      </c>
      <c r="F10" s="186">
        <f t="shared" si="1"/>
        <v>1872</v>
      </c>
      <c r="G10" s="185">
        <f t="shared" si="2"/>
        <v>296</v>
      </c>
      <c r="H10" s="183">
        <f t="shared" si="3"/>
        <v>1775</v>
      </c>
      <c r="I10" s="182">
        <v>1536</v>
      </c>
      <c r="J10" s="184">
        <v>239</v>
      </c>
      <c r="K10" s="201">
        <f t="shared" si="4"/>
        <v>393</v>
      </c>
      <c r="L10" s="200">
        <v>336</v>
      </c>
      <c r="M10" s="199">
        <v>57</v>
      </c>
      <c r="O10" s="15"/>
    </row>
    <row r="11" spans="1:17" ht="15">
      <c r="A11" s="480" t="s">
        <v>148</v>
      </c>
      <c r="B11" s="481"/>
      <c r="C11" s="194">
        <v>4</v>
      </c>
      <c r="D11" s="149" t="s">
        <v>147</v>
      </c>
      <c r="E11" s="190">
        <f t="shared" si="0"/>
        <v>3929</v>
      </c>
      <c r="F11" s="193">
        <f t="shared" si="1"/>
        <v>2646</v>
      </c>
      <c r="G11" s="192">
        <f t="shared" si="2"/>
        <v>1283</v>
      </c>
      <c r="H11" s="190">
        <f t="shared" si="3"/>
        <v>1833</v>
      </c>
      <c r="I11" s="189">
        <v>1456</v>
      </c>
      <c r="J11" s="191">
        <v>377</v>
      </c>
      <c r="K11" s="190">
        <f t="shared" si="4"/>
        <v>2096</v>
      </c>
      <c r="L11" s="189">
        <v>1190</v>
      </c>
      <c r="M11" s="188">
        <v>906</v>
      </c>
      <c r="O11" s="15"/>
    </row>
    <row r="12" spans="1:17" ht="15">
      <c r="A12" s="473" t="s">
        <v>146</v>
      </c>
      <c r="B12" s="474"/>
      <c r="C12" s="187">
        <v>5</v>
      </c>
      <c r="D12" s="135" t="s">
        <v>145</v>
      </c>
      <c r="E12" s="183">
        <f t="shared" si="0"/>
        <v>2455</v>
      </c>
      <c r="F12" s="186">
        <f t="shared" si="1"/>
        <v>1452</v>
      </c>
      <c r="G12" s="185">
        <f t="shared" si="2"/>
        <v>1003</v>
      </c>
      <c r="H12" s="183">
        <f t="shared" si="3"/>
        <v>1103</v>
      </c>
      <c r="I12" s="182">
        <v>818</v>
      </c>
      <c r="J12" s="184">
        <v>285</v>
      </c>
      <c r="K12" s="183">
        <f t="shared" si="4"/>
        <v>1352</v>
      </c>
      <c r="L12" s="182">
        <v>634</v>
      </c>
      <c r="M12" s="181">
        <v>718</v>
      </c>
      <c r="O12" s="15"/>
    </row>
    <row r="13" spans="1:17" ht="15">
      <c r="A13" s="480" t="s">
        <v>144</v>
      </c>
      <c r="B13" s="481"/>
      <c r="C13" s="194">
        <v>6</v>
      </c>
      <c r="D13" s="149" t="s">
        <v>143</v>
      </c>
      <c r="E13" s="190">
        <f t="shared" si="0"/>
        <v>1565</v>
      </c>
      <c r="F13" s="193">
        <f t="shared" si="1"/>
        <v>778</v>
      </c>
      <c r="G13" s="192">
        <f t="shared" si="2"/>
        <v>787</v>
      </c>
      <c r="H13" s="190">
        <f t="shared" si="3"/>
        <v>453</v>
      </c>
      <c r="I13" s="189">
        <v>328</v>
      </c>
      <c r="J13" s="191">
        <v>125</v>
      </c>
      <c r="K13" s="190">
        <f t="shared" si="4"/>
        <v>1112</v>
      </c>
      <c r="L13" s="189">
        <v>450</v>
      </c>
      <c r="M13" s="188">
        <v>662</v>
      </c>
      <c r="O13" s="15"/>
    </row>
    <row r="14" spans="1:17" ht="15">
      <c r="A14" s="473" t="s">
        <v>142</v>
      </c>
      <c r="B14" s="474"/>
      <c r="C14" s="187">
        <v>7</v>
      </c>
      <c r="D14" s="135" t="s">
        <v>141</v>
      </c>
      <c r="E14" s="183">
        <f t="shared" si="0"/>
        <v>569</v>
      </c>
      <c r="F14" s="186">
        <f t="shared" si="1"/>
        <v>200</v>
      </c>
      <c r="G14" s="185">
        <f t="shared" si="2"/>
        <v>369</v>
      </c>
      <c r="H14" s="183">
        <f t="shared" si="3"/>
        <v>230</v>
      </c>
      <c r="I14" s="182">
        <v>106</v>
      </c>
      <c r="J14" s="184">
        <v>124</v>
      </c>
      <c r="K14" s="183">
        <f t="shared" si="4"/>
        <v>339</v>
      </c>
      <c r="L14" s="182">
        <v>94</v>
      </c>
      <c r="M14" s="181">
        <v>245</v>
      </c>
      <c r="O14" s="15"/>
    </row>
    <row r="15" spans="1:17" ht="15">
      <c r="A15" s="480" t="s">
        <v>140</v>
      </c>
      <c r="B15" s="481"/>
      <c r="C15" s="194">
        <v>8</v>
      </c>
      <c r="D15" s="149" t="s">
        <v>139</v>
      </c>
      <c r="E15" s="190">
        <f t="shared" si="0"/>
        <v>23</v>
      </c>
      <c r="F15" s="193">
        <f t="shared" si="1"/>
        <v>17</v>
      </c>
      <c r="G15" s="192">
        <f t="shared" si="2"/>
        <v>6</v>
      </c>
      <c r="H15" s="190">
        <f t="shared" si="3"/>
        <v>19</v>
      </c>
      <c r="I15" s="189">
        <v>15</v>
      </c>
      <c r="J15" s="191">
        <v>4</v>
      </c>
      <c r="K15" s="190">
        <f t="shared" si="4"/>
        <v>4</v>
      </c>
      <c r="L15" s="189">
        <v>2</v>
      </c>
      <c r="M15" s="188">
        <v>2</v>
      </c>
      <c r="O15" s="15"/>
    </row>
    <row r="16" spans="1:17" ht="30.75" customHeight="1">
      <c r="A16" s="473" t="s">
        <v>138</v>
      </c>
      <c r="B16" s="474"/>
      <c r="C16" s="187">
        <v>9</v>
      </c>
      <c r="D16" s="135" t="s">
        <v>137</v>
      </c>
      <c r="E16" s="183">
        <f t="shared" si="0"/>
        <v>0</v>
      </c>
      <c r="F16" s="186">
        <f t="shared" si="1"/>
        <v>0</v>
      </c>
      <c r="G16" s="185">
        <f t="shared" si="2"/>
        <v>0</v>
      </c>
      <c r="H16" s="183">
        <f t="shared" si="3"/>
        <v>0</v>
      </c>
      <c r="I16" s="182"/>
      <c r="J16" s="184"/>
      <c r="K16" s="183">
        <f t="shared" si="4"/>
        <v>0</v>
      </c>
      <c r="L16" s="182"/>
      <c r="M16" s="181"/>
      <c r="O16" s="15"/>
    </row>
    <row r="17" spans="1:19" ht="15" customHeight="1">
      <c r="A17" s="488" t="s">
        <v>136</v>
      </c>
      <c r="B17" s="198" t="s">
        <v>135</v>
      </c>
      <c r="C17" s="194">
        <v>10</v>
      </c>
      <c r="D17" s="149" t="s">
        <v>134</v>
      </c>
      <c r="E17" s="190">
        <f t="shared" si="0"/>
        <v>98</v>
      </c>
      <c r="F17" s="193">
        <f t="shared" si="1"/>
        <v>67</v>
      </c>
      <c r="G17" s="192">
        <f t="shared" si="2"/>
        <v>31</v>
      </c>
      <c r="H17" s="190">
        <f t="shared" si="3"/>
        <v>37</v>
      </c>
      <c r="I17" s="189">
        <v>31</v>
      </c>
      <c r="J17" s="191">
        <v>6</v>
      </c>
      <c r="K17" s="190">
        <f t="shared" si="4"/>
        <v>61</v>
      </c>
      <c r="L17" s="189">
        <v>36</v>
      </c>
      <c r="M17" s="188">
        <v>25</v>
      </c>
      <c r="O17" s="15"/>
    </row>
    <row r="18" spans="1:19" ht="15">
      <c r="A18" s="489"/>
      <c r="B18" s="198" t="s">
        <v>133</v>
      </c>
      <c r="C18" s="194">
        <v>11</v>
      </c>
      <c r="D18" s="149" t="s">
        <v>132</v>
      </c>
      <c r="E18" s="190">
        <f t="shared" si="0"/>
        <v>110</v>
      </c>
      <c r="F18" s="193">
        <f t="shared" si="1"/>
        <v>73</v>
      </c>
      <c r="G18" s="192">
        <f t="shared" si="2"/>
        <v>37</v>
      </c>
      <c r="H18" s="190">
        <f t="shared" si="3"/>
        <v>32</v>
      </c>
      <c r="I18" s="189">
        <v>26</v>
      </c>
      <c r="J18" s="191">
        <v>6</v>
      </c>
      <c r="K18" s="190">
        <f t="shared" si="4"/>
        <v>78</v>
      </c>
      <c r="L18" s="189">
        <v>47</v>
      </c>
      <c r="M18" s="188">
        <v>31</v>
      </c>
      <c r="O18" s="15"/>
    </row>
    <row r="19" spans="1:19" ht="51">
      <c r="A19" s="197" t="s">
        <v>131</v>
      </c>
      <c r="B19" s="195" t="s">
        <v>130</v>
      </c>
      <c r="C19" s="187">
        <v>12</v>
      </c>
      <c r="D19" s="135" t="s">
        <v>129</v>
      </c>
      <c r="E19" s="183">
        <f t="shared" si="0"/>
        <v>201</v>
      </c>
      <c r="F19" s="186">
        <f t="shared" si="1"/>
        <v>136</v>
      </c>
      <c r="G19" s="185">
        <f t="shared" si="2"/>
        <v>65</v>
      </c>
      <c r="H19" s="183">
        <f t="shared" si="3"/>
        <v>52</v>
      </c>
      <c r="I19" s="182">
        <v>44</v>
      </c>
      <c r="J19" s="184">
        <v>8</v>
      </c>
      <c r="K19" s="183">
        <f t="shared" si="4"/>
        <v>149</v>
      </c>
      <c r="L19" s="182">
        <v>92</v>
      </c>
      <c r="M19" s="181">
        <v>57</v>
      </c>
      <c r="O19" s="15"/>
    </row>
    <row r="20" spans="1:19" ht="15">
      <c r="A20" s="196"/>
      <c r="B20" s="195" t="s">
        <v>128</v>
      </c>
      <c r="C20" s="187">
        <v>13</v>
      </c>
      <c r="D20" s="135" t="s">
        <v>127</v>
      </c>
      <c r="E20" s="183">
        <f t="shared" si="0"/>
        <v>201</v>
      </c>
      <c r="F20" s="186">
        <f t="shared" si="1"/>
        <v>136</v>
      </c>
      <c r="G20" s="185">
        <f t="shared" si="2"/>
        <v>65</v>
      </c>
      <c r="H20" s="183">
        <f t="shared" si="3"/>
        <v>52</v>
      </c>
      <c r="I20" s="182">
        <v>44</v>
      </c>
      <c r="J20" s="184">
        <v>8</v>
      </c>
      <c r="K20" s="183">
        <f t="shared" si="4"/>
        <v>149</v>
      </c>
      <c r="L20" s="182">
        <v>92</v>
      </c>
      <c r="M20" s="181">
        <v>57</v>
      </c>
      <c r="O20" s="15"/>
    </row>
    <row r="21" spans="1:19" ht="15">
      <c r="A21" s="476" t="s">
        <v>126</v>
      </c>
      <c r="B21" s="477"/>
      <c r="C21" s="194">
        <v>14</v>
      </c>
      <c r="D21" s="149" t="s">
        <v>125</v>
      </c>
      <c r="E21" s="190">
        <f t="shared" si="0"/>
        <v>2</v>
      </c>
      <c r="F21" s="193">
        <f t="shared" si="1"/>
        <v>2</v>
      </c>
      <c r="G21" s="192">
        <f t="shared" si="2"/>
        <v>0</v>
      </c>
      <c r="H21" s="190">
        <f t="shared" si="3"/>
        <v>2</v>
      </c>
      <c r="I21" s="189">
        <v>2</v>
      </c>
      <c r="J21" s="191"/>
      <c r="K21" s="190">
        <f t="shared" si="4"/>
        <v>0</v>
      </c>
      <c r="L21" s="189"/>
      <c r="M21" s="188"/>
      <c r="O21" s="15"/>
    </row>
    <row r="22" spans="1:19" ht="15">
      <c r="A22" s="478" t="s">
        <v>124</v>
      </c>
      <c r="B22" s="479"/>
      <c r="C22" s="187">
        <v>15</v>
      </c>
      <c r="D22" s="135" t="s">
        <v>123</v>
      </c>
      <c r="E22" s="183">
        <f t="shared" si="0"/>
        <v>11</v>
      </c>
      <c r="F22" s="186">
        <f t="shared" si="1"/>
        <v>7</v>
      </c>
      <c r="G22" s="185">
        <f t="shared" si="2"/>
        <v>4</v>
      </c>
      <c r="H22" s="183">
        <f t="shared" si="3"/>
        <v>5</v>
      </c>
      <c r="I22" s="182">
        <v>3</v>
      </c>
      <c r="J22" s="184">
        <v>2</v>
      </c>
      <c r="K22" s="183">
        <f t="shared" si="4"/>
        <v>6</v>
      </c>
      <c r="L22" s="182">
        <v>4</v>
      </c>
      <c r="M22" s="181">
        <v>2</v>
      </c>
      <c r="O22" s="15"/>
    </row>
    <row r="23" spans="1:19" ht="15">
      <c r="A23" s="480" t="s">
        <v>122</v>
      </c>
      <c r="B23" s="481"/>
      <c r="C23" s="194">
        <v>16</v>
      </c>
      <c r="D23" s="149" t="s">
        <v>120</v>
      </c>
      <c r="E23" s="190">
        <f t="shared" si="0"/>
        <v>52</v>
      </c>
      <c r="F23" s="193">
        <f t="shared" si="1"/>
        <v>20</v>
      </c>
      <c r="G23" s="192">
        <f t="shared" si="2"/>
        <v>32</v>
      </c>
      <c r="H23" s="190">
        <f t="shared" si="3"/>
        <v>36</v>
      </c>
      <c r="I23" s="189">
        <v>17</v>
      </c>
      <c r="J23" s="191">
        <v>19</v>
      </c>
      <c r="K23" s="190">
        <f t="shared" si="4"/>
        <v>16</v>
      </c>
      <c r="L23" s="189">
        <v>3</v>
      </c>
      <c r="M23" s="188">
        <v>13</v>
      </c>
      <c r="O23" s="15"/>
    </row>
    <row r="24" spans="1:19" ht="15">
      <c r="A24" s="473" t="s">
        <v>121</v>
      </c>
      <c r="B24" s="474"/>
      <c r="C24" s="187">
        <v>17</v>
      </c>
      <c r="D24" s="135" t="s">
        <v>120</v>
      </c>
      <c r="E24" s="183">
        <f t="shared" si="0"/>
        <v>6418</v>
      </c>
      <c r="F24" s="186">
        <f t="shared" si="1"/>
        <v>4957</v>
      </c>
      <c r="G24" s="185">
        <f t="shared" si="2"/>
        <v>1461</v>
      </c>
      <c r="H24" s="183">
        <f t="shared" si="3"/>
        <v>3213</v>
      </c>
      <c r="I24" s="182">
        <v>2836</v>
      </c>
      <c r="J24" s="184">
        <v>377</v>
      </c>
      <c r="K24" s="183">
        <f t="shared" si="4"/>
        <v>3205</v>
      </c>
      <c r="L24" s="182">
        <v>2121</v>
      </c>
      <c r="M24" s="181">
        <v>1084</v>
      </c>
      <c r="O24" s="15"/>
    </row>
    <row r="25" spans="1:19" ht="15.75" thickBot="1">
      <c r="A25" s="482" t="s">
        <v>119</v>
      </c>
      <c r="B25" s="483"/>
      <c r="C25" s="180">
        <v>18</v>
      </c>
      <c r="D25" s="179" t="s">
        <v>118</v>
      </c>
      <c r="E25" s="175">
        <f t="shared" si="0"/>
        <v>27</v>
      </c>
      <c r="F25" s="178">
        <f t="shared" si="1"/>
        <v>0</v>
      </c>
      <c r="G25" s="177">
        <f t="shared" si="2"/>
        <v>27</v>
      </c>
      <c r="H25" s="175">
        <f t="shared" si="3"/>
        <v>3</v>
      </c>
      <c r="I25" s="174"/>
      <c r="J25" s="176">
        <v>3</v>
      </c>
      <c r="K25" s="175">
        <f t="shared" si="4"/>
        <v>24</v>
      </c>
      <c r="L25" s="174"/>
      <c r="M25" s="173">
        <v>24</v>
      </c>
      <c r="O25" s="15"/>
    </row>
    <row r="26" spans="1:19" ht="9.75" customHeight="1" thickBo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ht="18" customHeight="1" thickBot="1">
      <c r="A27" s="468" t="s">
        <v>117</v>
      </c>
      <c r="B27" s="469"/>
      <c r="C27" s="469"/>
      <c r="D27" s="469"/>
      <c r="E27" s="469"/>
      <c r="F27" s="469"/>
      <c r="G27" s="469"/>
      <c r="H27" s="469"/>
      <c r="I27" s="470"/>
      <c r="J27" s="172"/>
      <c r="K27" s="167"/>
      <c r="L27" s="167"/>
      <c r="M27" s="167"/>
      <c r="N27" s="167"/>
      <c r="O27" s="167"/>
      <c r="P27" s="167"/>
      <c r="Q27" s="15"/>
      <c r="R27" s="15"/>
      <c r="S27" s="15"/>
    </row>
    <row r="28" spans="1:19" ht="8.2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>
      <c r="B29" s="168" t="s">
        <v>45</v>
      </c>
      <c r="C29" s="168"/>
      <c r="D29" s="77"/>
      <c r="E29" s="7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>
      <c r="B30" s="171" t="s">
        <v>44</v>
      </c>
      <c r="C30" s="471" t="s">
        <v>38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15"/>
      <c r="O30" s="15"/>
      <c r="P30" s="15"/>
      <c r="Q30" s="15"/>
    </row>
    <row r="31" spans="1:19" ht="2.25" customHeight="1">
      <c r="B31" s="17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>
      <c r="B32" s="171" t="s">
        <v>43</v>
      </c>
      <c r="C32" s="471" t="s">
        <v>39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15"/>
      <c r="O32" s="15"/>
      <c r="P32" s="15"/>
      <c r="Q32" s="15"/>
    </row>
    <row r="33" spans="2:17" ht="2.25" customHeight="1">
      <c r="B33" s="17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>
      <c r="B34" s="171" t="s">
        <v>42</v>
      </c>
      <c r="C34" s="471" t="s">
        <v>40</v>
      </c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15"/>
      <c r="O34" s="15"/>
      <c r="P34" s="15"/>
      <c r="Q34" s="15"/>
    </row>
    <row r="35" spans="2:17">
      <c r="B35" s="15"/>
      <c r="C35" s="15"/>
      <c r="D35" s="15"/>
      <c r="E35" s="15"/>
      <c r="F35" s="15"/>
      <c r="G35" s="15"/>
      <c r="H35" s="15"/>
      <c r="I35" s="15"/>
      <c r="J35" s="166"/>
      <c r="K35" s="166"/>
      <c r="L35" s="166"/>
      <c r="M35" s="166"/>
      <c r="N35" s="15"/>
      <c r="O35" s="15"/>
      <c r="P35" s="15"/>
      <c r="Q35" s="15"/>
    </row>
    <row r="36" spans="2:17" ht="18.75">
      <c r="B36" s="354" t="s">
        <v>41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15"/>
    </row>
    <row r="37" spans="2:17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</sheetData>
  <protectedRanges>
    <protectedRange sqref="L8:M25 I8:J25" name="t4000"/>
  </protectedRanges>
  <mergeCells count="29">
    <mergeCell ref="A17:A18"/>
    <mergeCell ref="K5:M5"/>
    <mergeCell ref="A23:B23"/>
    <mergeCell ref="E5:G5"/>
    <mergeCell ref="C2:M2"/>
    <mergeCell ref="D5:D6"/>
    <mergeCell ref="H5:J5"/>
    <mergeCell ref="A12:B12"/>
    <mergeCell ref="A1:M1"/>
    <mergeCell ref="C5:C6"/>
    <mergeCell ref="A8:B8"/>
    <mergeCell ref="A9:B9"/>
    <mergeCell ref="A11:B11"/>
    <mergeCell ref="B36:P36"/>
    <mergeCell ref="A27:I27"/>
    <mergeCell ref="C34:M34"/>
    <mergeCell ref="C3:E3"/>
    <mergeCell ref="A10:B10"/>
    <mergeCell ref="A16:B16"/>
    <mergeCell ref="A4:B6"/>
    <mergeCell ref="A21:B21"/>
    <mergeCell ref="A22:B22"/>
    <mergeCell ref="C30:M30"/>
    <mergeCell ref="C32:M32"/>
    <mergeCell ref="A24:B24"/>
    <mergeCell ref="A13:B13"/>
    <mergeCell ref="A14:B14"/>
    <mergeCell ref="A15:B15"/>
    <mergeCell ref="A25:B25"/>
  </mergeCells>
  <pageMargins left="0.59055118110236227" right="0.39370078740157483" top="0.39370078740157483" bottom="0.19685039370078741" header="0.31496062992125984" footer="0.31496062992125984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R1"/>
    </sheetView>
  </sheetViews>
  <sheetFormatPr defaultRowHeight="12.75"/>
  <cols>
    <col min="1" max="1" width="41.1640625" customWidth="1"/>
    <col min="2" max="2" width="6.6640625" customWidth="1"/>
    <col min="3" max="3" width="6.6640625" hidden="1" customWidth="1"/>
    <col min="4" max="4" width="9.33203125" style="234"/>
    <col min="5" max="5" width="12.33203125" customWidth="1"/>
    <col min="6" max="6" width="16.1640625" customWidth="1"/>
    <col min="7" max="7" width="12.33203125" customWidth="1"/>
    <col min="8" max="8" width="16.1640625" customWidth="1"/>
    <col min="9" max="9" width="12.33203125" customWidth="1"/>
    <col min="10" max="10" width="16.1640625" customWidth="1"/>
    <col min="11" max="11" width="12.33203125" customWidth="1"/>
    <col min="12" max="12" width="16.1640625" customWidth="1"/>
    <col min="13" max="13" width="12.33203125" customWidth="1"/>
    <col min="14" max="14" width="16.1640625" customWidth="1"/>
    <col min="15" max="16" width="8.1640625" customWidth="1"/>
    <col min="17" max="17" width="9.1640625" customWidth="1"/>
    <col min="18" max="18" width="8.1640625" customWidth="1"/>
  </cols>
  <sheetData>
    <row r="1" spans="1:20" ht="39" customHeight="1">
      <c r="A1" s="496" t="s">
        <v>283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15"/>
      <c r="T1" s="15"/>
    </row>
    <row r="2" spans="1:20" ht="15">
      <c r="A2" s="343" t="s">
        <v>0</v>
      </c>
      <c r="B2" s="504" t="s">
        <v>36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342"/>
      <c r="P2" s="342"/>
      <c r="Q2" s="342"/>
      <c r="R2" s="342"/>
      <c r="S2" s="15"/>
      <c r="T2" s="15"/>
    </row>
    <row r="3" spans="1:20" ht="16.5" customHeight="1" thickBot="1">
      <c r="A3" s="15" t="s">
        <v>282</v>
      </c>
      <c r="B3" s="472" t="s">
        <v>37</v>
      </c>
      <c r="C3" s="472"/>
      <c r="D3" s="472"/>
      <c r="E3" s="472"/>
      <c r="F3" s="341"/>
      <c r="G3" s="341"/>
      <c r="H3" s="341"/>
      <c r="I3" s="341"/>
      <c r="J3" s="15"/>
      <c r="K3" s="503" t="s">
        <v>281</v>
      </c>
      <c r="L3" s="503"/>
      <c r="M3" s="503"/>
      <c r="N3" s="503"/>
      <c r="O3" s="15"/>
      <c r="P3" s="15"/>
    </row>
    <row r="4" spans="1:20" ht="16.5" customHeight="1" thickBot="1">
      <c r="A4" s="522" t="s">
        <v>280</v>
      </c>
      <c r="B4" s="532" t="s">
        <v>11</v>
      </c>
      <c r="C4" s="533"/>
      <c r="D4" s="506" t="s">
        <v>279</v>
      </c>
      <c r="E4" s="497" t="s">
        <v>278</v>
      </c>
      <c r="F4" s="498"/>
      <c r="G4" s="499"/>
      <c r="H4" s="500"/>
      <c r="I4" s="519" t="s">
        <v>277</v>
      </c>
      <c r="J4" s="520"/>
      <c r="K4" s="520"/>
      <c r="L4" s="520"/>
      <c r="M4" s="520"/>
      <c r="N4" s="521"/>
      <c r="S4" s="15"/>
      <c r="T4" s="15"/>
    </row>
    <row r="5" spans="1:20" ht="44.25" customHeight="1">
      <c r="A5" s="523"/>
      <c r="B5" s="534"/>
      <c r="C5" s="535"/>
      <c r="D5" s="507"/>
      <c r="E5" s="509" t="s">
        <v>86</v>
      </c>
      <c r="F5" s="510"/>
      <c r="G5" s="529" t="s">
        <v>26</v>
      </c>
      <c r="H5" s="510"/>
      <c r="I5" s="525" t="s">
        <v>86</v>
      </c>
      <c r="J5" s="526"/>
      <c r="K5" s="505" t="s">
        <v>276</v>
      </c>
      <c r="L5" s="502"/>
      <c r="M5" s="501" t="s">
        <v>275</v>
      </c>
      <c r="N5" s="502"/>
      <c r="S5" s="15"/>
      <c r="T5" s="15"/>
    </row>
    <row r="6" spans="1:20" ht="51.75" customHeight="1" thickBot="1">
      <c r="A6" s="524"/>
      <c r="B6" s="536"/>
      <c r="C6" s="537"/>
      <c r="D6" s="508"/>
      <c r="E6" s="340" t="s">
        <v>274</v>
      </c>
      <c r="F6" s="338" t="s">
        <v>273</v>
      </c>
      <c r="G6" s="339" t="s">
        <v>276</v>
      </c>
      <c r="H6" s="338" t="s">
        <v>275</v>
      </c>
      <c r="I6" s="337" t="s">
        <v>274</v>
      </c>
      <c r="J6" s="335" t="s">
        <v>273</v>
      </c>
      <c r="K6" s="337" t="s">
        <v>274</v>
      </c>
      <c r="L6" s="335" t="s">
        <v>273</v>
      </c>
      <c r="M6" s="336" t="s">
        <v>274</v>
      </c>
      <c r="N6" s="335" t="s">
        <v>273</v>
      </c>
      <c r="S6" s="15"/>
      <c r="T6" s="15"/>
    </row>
    <row r="7" spans="1:20" s="109" customFormat="1" ht="15.75" thickBot="1">
      <c r="A7" s="334">
        <v>1</v>
      </c>
      <c r="B7" s="530">
        <v>2</v>
      </c>
      <c r="C7" s="531"/>
      <c r="D7" s="333">
        <v>3</v>
      </c>
      <c r="E7" s="330">
        <v>4</v>
      </c>
      <c r="F7" s="331">
        <v>5</v>
      </c>
      <c r="G7" s="332">
        <v>6</v>
      </c>
      <c r="H7" s="331">
        <v>7</v>
      </c>
      <c r="I7" s="330">
        <v>8</v>
      </c>
      <c r="J7" s="327">
        <v>9</v>
      </c>
      <c r="K7" s="329">
        <v>10</v>
      </c>
      <c r="L7" s="327">
        <v>11</v>
      </c>
      <c r="M7" s="328">
        <v>12</v>
      </c>
      <c r="N7" s="327">
        <v>13</v>
      </c>
      <c r="S7" s="110"/>
      <c r="T7" s="110"/>
    </row>
    <row r="8" spans="1:20" ht="17.25" customHeight="1">
      <c r="A8" s="326" t="s">
        <v>272</v>
      </c>
      <c r="B8" s="325">
        <v>1</v>
      </c>
      <c r="C8" s="324">
        <v>1</v>
      </c>
      <c r="D8" s="323" t="s">
        <v>271</v>
      </c>
      <c r="E8" s="257">
        <f t="shared" ref="E8:E52" si="0">SUM(G8,H8)</f>
        <v>0</v>
      </c>
      <c r="F8" s="256"/>
      <c r="G8" s="255"/>
      <c r="H8" s="254"/>
      <c r="I8" s="322">
        <f t="shared" ref="I8:I52" si="1">SUM(K8,M8)</f>
        <v>0</v>
      </c>
      <c r="J8" s="321">
        <f t="shared" ref="J8:J52" si="2">SUM(L8,N8)</f>
        <v>0</v>
      </c>
      <c r="K8" s="320"/>
      <c r="L8" s="319"/>
      <c r="M8" s="318"/>
      <c r="N8" s="317"/>
      <c r="S8" s="15"/>
      <c r="T8" s="15"/>
    </row>
    <row r="9" spans="1:20" ht="25.5">
      <c r="A9" s="284" t="s">
        <v>270</v>
      </c>
      <c r="B9" s="283">
        <v>2</v>
      </c>
      <c r="C9" s="282">
        <v>3</v>
      </c>
      <c r="D9" s="281" t="s">
        <v>269</v>
      </c>
      <c r="E9" s="257">
        <f t="shared" si="0"/>
        <v>152</v>
      </c>
      <c r="F9" s="256">
        <v>152</v>
      </c>
      <c r="G9" s="255">
        <v>42</v>
      </c>
      <c r="H9" s="254">
        <v>110</v>
      </c>
      <c r="I9" s="280">
        <f t="shared" si="1"/>
        <v>7</v>
      </c>
      <c r="J9" s="252">
        <f t="shared" si="2"/>
        <v>7</v>
      </c>
      <c r="K9" s="316">
        <v>1</v>
      </c>
      <c r="L9" s="278">
        <v>1</v>
      </c>
      <c r="M9" s="315">
        <v>6</v>
      </c>
      <c r="N9" s="276">
        <v>6</v>
      </c>
      <c r="S9" s="15"/>
      <c r="T9" s="15"/>
    </row>
    <row r="10" spans="1:20" ht="15" customHeight="1">
      <c r="A10" s="275" t="s">
        <v>268</v>
      </c>
      <c r="B10" s="274" t="s">
        <v>267</v>
      </c>
      <c r="C10" s="273">
        <v>4</v>
      </c>
      <c r="D10" s="527" t="s">
        <v>266</v>
      </c>
      <c r="E10" s="271">
        <f t="shared" si="0"/>
        <v>4</v>
      </c>
      <c r="F10" s="270">
        <v>4</v>
      </c>
      <c r="G10" s="269">
        <v>2</v>
      </c>
      <c r="H10" s="268">
        <v>2</v>
      </c>
      <c r="I10" s="267">
        <f t="shared" si="1"/>
        <v>0</v>
      </c>
      <c r="J10" s="314">
        <f t="shared" si="2"/>
        <v>0</v>
      </c>
      <c r="K10" s="265"/>
      <c r="L10" s="313"/>
      <c r="M10" s="263"/>
      <c r="N10" s="312"/>
      <c r="S10" s="15"/>
      <c r="T10" s="15"/>
    </row>
    <row r="11" spans="1:20" ht="191.25">
      <c r="A11" s="310" t="s">
        <v>221</v>
      </c>
      <c r="B11" s="309" t="s">
        <v>265</v>
      </c>
      <c r="C11" s="311" t="s">
        <v>221</v>
      </c>
      <c r="D11" s="528"/>
      <c r="E11" s="294">
        <f t="shared" si="0"/>
        <v>2</v>
      </c>
      <c r="F11" s="293">
        <v>2</v>
      </c>
      <c r="G11" s="292">
        <v>2</v>
      </c>
      <c r="H11" s="291"/>
      <c r="I11" s="290">
        <f t="shared" si="1"/>
        <v>0</v>
      </c>
      <c r="J11" s="289">
        <f t="shared" si="2"/>
        <v>0</v>
      </c>
      <c r="K11" s="302"/>
      <c r="L11" s="287"/>
      <c r="M11" s="301"/>
      <c r="N11" s="285"/>
      <c r="S11" s="15"/>
      <c r="T11" s="15"/>
    </row>
    <row r="12" spans="1:20" ht="15">
      <c r="A12" s="298" t="s">
        <v>264</v>
      </c>
      <c r="B12" s="297" t="s">
        <v>263</v>
      </c>
      <c r="C12" s="296">
        <v>5</v>
      </c>
      <c r="D12" s="512" t="s">
        <v>262</v>
      </c>
      <c r="E12" s="271">
        <f t="shared" si="0"/>
        <v>2</v>
      </c>
      <c r="F12" s="270">
        <v>1</v>
      </c>
      <c r="G12" s="269"/>
      <c r="H12" s="268">
        <v>2</v>
      </c>
      <c r="I12" s="267">
        <f t="shared" si="1"/>
        <v>0</v>
      </c>
      <c r="J12" s="266">
        <f t="shared" si="2"/>
        <v>0</v>
      </c>
      <c r="K12" s="288"/>
      <c r="L12" s="264"/>
      <c r="M12" s="286"/>
      <c r="N12" s="262"/>
      <c r="S12" s="15"/>
      <c r="T12" s="15"/>
    </row>
    <row r="13" spans="1:20" ht="15">
      <c r="A13" s="310" t="s">
        <v>221</v>
      </c>
      <c r="B13" s="309" t="s">
        <v>261</v>
      </c>
      <c r="C13" s="308">
        <v>6</v>
      </c>
      <c r="D13" s="513"/>
      <c r="E13" s="294">
        <f t="shared" si="0"/>
        <v>1</v>
      </c>
      <c r="F13" s="293">
        <v>1</v>
      </c>
      <c r="G13" s="292"/>
      <c r="H13" s="291">
        <v>1</v>
      </c>
      <c r="I13" s="290">
        <f t="shared" si="1"/>
        <v>0</v>
      </c>
      <c r="J13" s="289">
        <f t="shared" si="2"/>
        <v>0</v>
      </c>
      <c r="K13" s="302"/>
      <c r="L13" s="287"/>
      <c r="M13" s="301"/>
      <c r="N13" s="285"/>
      <c r="S13" s="15"/>
      <c r="T13" s="15"/>
    </row>
    <row r="14" spans="1:20" ht="15">
      <c r="A14" s="298" t="s">
        <v>260</v>
      </c>
      <c r="B14" s="297" t="s">
        <v>259</v>
      </c>
      <c r="C14" s="296">
        <v>7</v>
      </c>
      <c r="D14" s="512" t="s">
        <v>258</v>
      </c>
      <c r="E14" s="271">
        <f t="shared" si="0"/>
        <v>10</v>
      </c>
      <c r="F14" s="270">
        <v>10</v>
      </c>
      <c r="G14" s="269">
        <v>2</v>
      </c>
      <c r="H14" s="268">
        <v>8</v>
      </c>
      <c r="I14" s="267">
        <f t="shared" si="1"/>
        <v>0</v>
      </c>
      <c r="J14" s="266">
        <f t="shared" si="2"/>
        <v>0</v>
      </c>
      <c r="K14" s="288"/>
      <c r="L14" s="264"/>
      <c r="M14" s="286"/>
      <c r="N14" s="262"/>
      <c r="S14" s="15"/>
      <c r="T14" s="15"/>
    </row>
    <row r="15" spans="1:20" ht="15">
      <c r="A15" s="307" t="s">
        <v>221</v>
      </c>
      <c r="B15" s="306" t="s">
        <v>257</v>
      </c>
      <c r="C15" s="305">
        <v>8</v>
      </c>
      <c r="D15" s="513"/>
      <c r="E15" s="294">
        <f t="shared" si="0"/>
        <v>1</v>
      </c>
      <c r="F15" s="293">
        <v>1</v>
      </c>
      <c r="G15" s="292"/>
      <c r="H15" s="291">
        <v>1</v>
      </c>
      <c r="I15" s="290">
        <f t="shared" si="1"/>
        <v>0</v>
      </c>
      <c r="J15" s="289">
        <f t="shared" si="2"/>
        <v>0</v>
      </c>
      <c r="K15" s="302"/>
      <c r="L15" s="287"/>
      <c r="M15" s="301"/>
      <c r="N15" s="285"/>
      <c r="S15" s="15"/>
      <c r="T15" s="15"/>
    </row>
    <row r="16" spans="1:20" ht="15">
      <c r="A16" s="298" t="s">
        <v>256</v>
      </c>
      <c r="B16" s="297" t="s">
        <v>255</v>
      </c>
      <c r="C16" s="296">
        <v>9</v>
      </c>
      <c r="D16" s="512" t="s">
        <v>254</v>
      </c>
      <c r="E16" s="271">
        <f t="shared" si="0"/>
        <v>1</v>
      </c>
      <c r="F16" s="270">
        <v>1</v>
      </c>
      <c r="G16" s="269"/>
      <c r="H16" s="268">
        <v>1</v>
      </c>
      <c r="I16" s="267">
        <f t="shared" si="1"/>
        <v>0</v>
      </c>
      <c r="J16" s="266">
        <f t="shared" si="2"/>
        <v>0</v>
      </c>
      <c r="K16" s="288"/>
      <c r="L16" s="264"/>
      <c r="M16" s="286"/>
      <c r="N16" s="262"/>
      <c r="S16" s="15"/>
      <c r="T16" s="15"/>
    </row>
    <row r="17" spans="1:20" ht="15">
      <c r="A17" s="307" t="s">
        <v>221</v>
      </c>
      <c r="B17" s="306" t="s">
        <v>253</v>
      </c>
      <c r="C17" s="305">
        <v>10</v>
      </c>
      <c r="D17" s="513"/>
      <c r="E17" s="294">
        <f t="shared" si="0"/>
        <v>0</v>
      </c>
      <c r="F17" s="293"/>
      <c r="G17" s="292"/>
      <c r="H17" s="291"/>
      <c r="I17" s="290">
        <f t="shared" si="1"/>
        <v>0</v>
      </c>
      <c r="J17" s="289">
        <f t="shared" si="2"/>
        <v>0</v>
      </c>
      <c r="K17" s="302"/>
      <c r="L17" s="287"/>
      <c r="M17" s="301"/>
      <c r="N17" s="285"/>
      <c r="S17" s="15"/>
      <c r="T17" s="15"/>
    </row>
    <row r="18" spans="1:20" ht="15">
      <c r="A18" s="298" t="s">
        <v>252</v>
      </c>
      <c r="B18" s="297" t="s">
        <v>251</v>
      </c>
      <c r="C18" s="296">
        <v>11</v>
      </c>
      <c r="D18" s="512" t="s">
        <v>250</v>
      </c>
      <c r="E18" s="271">
        <f t="shared" si="0"/>
        <v>6</v>
      </c>
      <c r="F18" s="270">
        <v>6</v>
      </c>
      <c r="G18" s="269">
        <v>1</v>
      </c>
      <c r="H18" s="268">
        <v>5</v>
      </c>
      <c r="I18" s="267">
        <f t="shared" si="1"/>
        <v>0</v>
      </c>
      <c r="J18" s="266">
        <f t="shared" si="2"/>
        <v>0</v>
      </c>
      <c r="K18" s="288"/>
      <c r="L18" s="264"/>
      <c r="M18" s="286"/>
      <c r="N18" s="262"/>
      <c r="S18" s="15"/>
      <c r="T18" s="15"/>
    </row>
    <row r="19" spans="1:20" ht="15">
      <c r="A19" s="307" t="s">
        <v>221</v>
      </c>
      <c r="B19" s="306" t="s">
        <v>249</v>
      </c>
      <c r="C19" s="305">
        <v>12</v>
      </c>
      <c r="D19" s="513"/>
      <c r="E19" s="294">
        <f t="shared" si="0"/>
        <v>1</v>
      </c>
      <c r="F19" s="293">
        <v>1</v>
      </c>
      <c r="G19" s="292"/>
      <c r="H19" s="291">
        <v>1</v>
      </c>
      <c r="I19" s="290">
        <f t="shared" si="1"/>
        <v>0</v>
      </c>
      <c r="J19" s="289">
        <f t="shared" si="2"/>
        <v>0</v>
      </c>
      <c r="K19" s="302"/>
      <c r="L19" s="287"/>
      <c r="M19" s="301"/>
      <c r="N19" s="285"/>
      <c r="S19" s="15"/>
      <c r="T19" s="15"/>
    </row>
    <row r="20" spans="1:20" ht="38.25">
      <c r="A20" s="298" t="s">
        <v>248</v>
      </c>
      <c r="B20" s="297" t="s">
        <v>247</v>
      </c>
      <c r="C20" s="296">
        <v>13</v>
      </c>
      <c r="D20" s="512" t="s">
        <v>246</v>
      </c>
      <c r="E20" s="271">
        <f t="shared" si="0"/>
        <v>10</v>
      </c>
      <c r="F20" s="270">
        <v>10</v>
      </c>
      <c r="G20" s="269">
        <v>3</v>
      </c>
      <c r="H20" s="268">
        <v>7</v>
      </c>
      <c r="I20" s="267">
        <f t="shared" si="1"/>
        <v>0</v>
      </c>
      <c r="J20" s="266">
        <f t="shared" si="2"/>
        <v>0</v>
      </c>
      <c r="K20" s="288"/>
      <c r="L20" s="264"/>
      <c r="M20" s="286"/>
      <c r="N20" s="262"/>
      <c r="S20" s="15"/>
      <c r="T20" s="15"/>
    </row>
    <row r="21" spans="1:20" ht="15">
      <c r="A21" s="307" t="s">
        <v>221</v>
      </c>
      <c r="B21" s="306" t="s">
        <v>245</v>
      </c>
      <c r="C21" s="305">
        <v>14</v>
      </c>
      <c r="D21" s="513"/>
      <c r="E21" s="294">
        <f t="shared" si="0"/>
        <v>3</v>
      </c>
      <c r="F21" s="293">
        <v>3</v>
      </c>
      <c r="G21" s="292">
        <v>1</v>
      </c>
      <c r="H21" s="291">
        <v>2</v>
      </c>
      <c r="I21" s="290">
        <f t="shared" si="1"/>
        <v>0</v>
      </c>
      <c r="J21" s="289">
        <f t="shared" si="2"/>
        <v>0</v>
      </c>
      <c r="K21" s="302"/>
      <c r="L21" s="287"/>
      <c r="M21" s="301"/>
      <c r="N21" s="285"/>
      <c r="S21" s="15"/>
      <c r="T21" s="15"/>
    </row>
    <row r="22" spans="1:20" ht="15">
      <c r="A22" s="298" t="s">
        <v>244</v>
      </c>
      <c r="B22" s="297" t="s">
        <v>243</v>
      </c>
      <c r="C22" s="296">
        <v>15</v>
      </c>
      <c r="D22" s="512" t="s">
        <v>242</v>
      </c>
      <c r="E22" s="271">
        <f t="shared" si="0"/>
        <v>9</v>
      </c>
      <c r="F22" s="270">
        <v>9</v>
      </c>
      <c r="G22" s="269">
        <v>4</v>
      </c>
      <c r="H22" s="268">
        <v>5</v>
      </c>
      <c r="I22" s="267">
        <f t="shared" si="1"/>
        <v>1</v>
      </c>
      <c r="J22" s="266">
        <f t="shared" si="2"/>
        <v>1</v>
      </c>
      <c r="K22" s="288">
        <v>1</v>
      </c>
      <c r="L22" s="264">
        <v>1</v>
      </c>
      <c r="M22" s="286"/>
      <c r="N22" s="262"/>
      <c r="S22" s="15"/>
      <c r="T22" s="15"/>
    </row>
    <row r="23" spans="1:20" ht="15">
      <c r="A23" s="307" t="s">
        <v>221</v>
      </c>
      <c r="B23" s="306" t="s">
        <v>241</v>
      </c>
      <c r="C23" s="305">
        <v>16</v>
      </c>
      <c r="D23" s="513"/>
      <c r="E23" s="294">
        <f t="shared" si="0"/>
        <v>2</v>
      </c>
      <c r="F23" s="293">
        <v>2</v>
      </c>
      <c r="G23" s="292">
        <v>1</v>
      </c>
      <c r="H23" s="291">
        <v>1</v>
      </c>
      <c r="I23" s="290">
        <f t="shared" si="1"/>
        <v>0</v>
      </c>
      <c r="J23" s="289">
        <f t="shared" si="2"/>
        <v>0</v>
      </c>
      <c r="K23" s="302"/>
      <c r="L23" s="287"/>
      <c r="M23" s="301"/>
      <c r="N23" s="285"/>
      <c r="S23" s="15"/>
      <c r="T23" s="15"/>
    </row>
    <row r="24" spans="1:20" ht="15" customHeight="1">
      <c r="A24" s="298" t="s">
        <v>240</v>
      </c>
      <c r="B24" s="306" t="s">
        <v>239</v>
      </c>
      <c r="C24" s="305"/>
      <c r="D24" s="514" t="s">
        <v>238</v>
      </c>
      <c r="E24" s="271">
        <f t="shared" si="0"/>
        <v>3</v>
      </c>
      <c r="F24" s="270">
        <v>3</v>
      </c>
      <c r="G24" s="269">
        <v>1</v>
      </c>
      <c r="H24" s="268">
        <v>2</v>
      </c>
      <c r="I24" s="267">
        <f t="shared" si="1"/>
        <v>0</v>
      </c>
      <c r="J24" s="266">
        <f t="shared" si="2"/>
        <v>0</v>
      </c>
      <c r="K24" s="288"/>
      <c r="L24" s="264"/>
      <c r="M24" s="286"/>
      <c r="N24" s="262"/>
      <c r="S24" s="15"/>
      <c r="T24" s="15"/>
    </row>
    <row r="25" spans="1:20" ht="18" customHeight="1">
      <c r="A25" s="307" t="s">
        <v>221</v>
      </c>
      <c r="B25" s="306" t="s">
        <v>237</v>
      </c>
      <c r="C25" s="305"/>
      <c r="D25" s="515"/>
      <c r="E25" s="294">
        <f t="shared" si="0"/>
        <v>0</v>
      </c>
      <c r="F25" s="293"/>
      <c r="G25" s="292"/>
      <c r="H25" s="291"/>
      <c r="I25" s="290">
        <f t="shared" si="1"/>
        <v>0</v>
      </c>
      <c r="J25" s="289">
        <f t="shared" si="2"/>
        <v>0</v>
      </c>
      <c r="K25" s="302"/>
      <c r="L25" s="287"/>
      <c r="M25" s="301"/>
      <c r="N25" s="285"/>
      <c r="S25" s="15"/>
      <c r="T25" s="15"/>
    </row>
    <row r="26" spans="1:20" ht="15">
      <c r="A26" s="298" t="s">
        <v>236</v>
      </c>
      <c r="B26" s="297" t="s">
        <v>235</v>
      </c>
      <c r="C26" s="296">
        <v>17</v>
      </c>
      <c r="D26" s="512" t="s">
        <v>234</v>
      </c>
      <c r="E26" s="271">
        <f t="shared" si="0"/>
        <v>29</v>
      </c>
      <c r="F26" s="270">
        <v>29</v>
      </c>
      <c r="G26" s="269">
        <v>6</v>
      </c>
      <c r="H26" s="268">
        <v>23</v>
      </c>
      <c r="I26" s="267">
        <f t="shared" si="1"/>
        <v>2</v>
      </c>
      <c r="J26" s="266">
        <f t="shared" si="2"/>
        <v>2</v>
      </c>
      <c r="K26" s="288"/>
      <c r="L26" s="264"/>
      <c r="M26" s="286">
        <v>2</v>
      </c>
      <c r="N26" s="262">
        <v>2</v>
      </c>
      <c r="S26" s="15"/>
      <c r="T26" s="15"/>
    </row>
    <row r="27" spans="1:20" ht="15">
      <c r="A27" s="307" t="s">
        <v>228</v>
      </c>
      <c r="B27" s="306" t="s">
        <v>233</v>
      </c>
      <c r="C27" s="305">
        <v>18</v>
      </c>
      <c r="D27" s="516"/>
      <c r="E27" s="294">
        <f t="shared" si="0"/>
        <v>10</v>
      </c>
      <c r="F27" s="293">
        <v>10</v>
      </c>
      <c r="G27" s="292">
        <v>1</v>
      </c>
      <c r="H27" s="291">
        <v>9</v>
      </c>
      <c r="I27" s="290">
        <f t="shared" si="1"/>
        <v>0</v>
      </c>
      <c r="J27" s="289">
        <f t="shared" si="2"/>
        <v>0</v>
      </c>
      <c r="K27" s="302"/>
      <c r="L27" s="287"/>
      <c r="M27" s="301"/>
      <c r="N27" s="285"/>
      <c r="S27" s="15"/>
      <c r="T27" s="15"/>
    </row>
    <row r="28" spans="1:20" ht="15">
      <c r="A28" s="307" t="s">
        <v>226</v>
      </c>
      <c r="B28" s="306" t="s">
        <v>232</v>
      </c>
      <c r="C28" s="305"/>
      <c r="D28" s="513"/>
      <c r="E28" s="294">
        <f t="shared" si="0"/>
        <v>0</v>
      </c>
      <c r="F28" s="293"/>
      <c r="G28" s="292"/>
      <c r="H28" s="291"/>
      <c r="I28" s="290">
        <f t="shared" si="1"/>
        <v>0</v>
      </c>
      <c r="J28" s="289">
        <f t="shared" si="2"/>
        <v>0</v>
      </c>
      <c r="K28" s="302"/>
      <c r="L28" s="287"/>
      <c r="M28" s="301"/>
      <c r="N28" s="285"/>
      <c r="S28" s="15"/>
      <c r="T28" s="15"/>
    </row>
    <row r="29" spans="1:20" ht="15">
      <c r="A29" s="298" t="s">
        <v>231</v>
      </c>
      <c r="B29" s="297" t="s">
        <v>230</v>
      </c>
      <c r="C29" s="296">
        <v>19</v>
      </c>
      <c r="D29" s="512" t="s">
        <v>229</v>
      </c>
      <c r="E29" s="271">
        <f t="shared" si="0"/>
        <v>12</v>
      </c>
      <c r="F29" s="270">
        <v>12</v>
      </c>
      <c r="G29" s="269">
        <v>4</v>
      </c>
      <c r="H29" s="268">
        <v>8</v>
      </c>
      <c r="I29" s="267">
        <f t="shared" si="1"/>
        <v>0</v>
      </c>
      <c r="J29" s="266">
        <f t="shared" si="2"/>
        <v>0</v>
      </c>
      <c r="K29" s="288"/>
      <c r="L29" s="264"/>
      <c r="M29" s="286"/>
      <c r="N29" s="262"/>
      <c r="S29" s="15"/>
      <c r="T29" s="15"/>
    </row>
    <row r="30" spans="1:20" ht="15">
      <c r="A30" s="307" t="s">
        <v>228</v>
      </c>
      <c r="B30" s="306" t="s">
        <v>227</v>
      </c>
      <c r="C30" s="305">
        <v>20</v>
      </c>
      <c r="D30" s="516"/>
      <c r="E30" s="294">
        <f t="shared" si="0"/>
        <v>1</v>
      </c>
      <c r="F30" s="293">
        <v>1</v>
      </c>
      <c r="G30" s="292">
        <v>1</v>
      </c>
      <c r="H30" s="291"/>
      <c r="I30" s="290">
        <f t="shared" si="1"/>
        <v>0</v>
      </c>
      <c r="J30" s="289">
        <f t="shared" si="2"/>
        <v>0</v>
      </c>
      <c r="K30" s="302"/>
      <c r="L30" s="287"/>
      <c r="M30" s="301"/>
      <c r="N30" s="285"/>
      <c r="S30" s="15"/>
      <c r="T30" s="15"/>
    </row>
    <row r="31" spans="1:20" ht="15">
      <c r="A31" s="307" t="s">
        <v>226</v>
      </c>
      <c r="B31" s="306" t="s">
        <v>225</v>
      </c>
      <c r="C31" s="305"/>
      <c r="D31" s="513"/>
      <c r="E31" s="294">
        <f t="shared" si="0"/>
        <v>0</v>
      </c>
      <c r="F31" s="293"/>
      <c r="G31" s="292"/>
      <c r="H31" s="291"/>
      <c r="I31" s="290">
        <f t="shared" si="1"/>
        <v>0</v>
      </c>
      <c r="J31" s="289">
        <f t="shared" si="2"/>
        <v>0</v>
      </c>
      <c r="K31" s="302"/>
      <c r="L31" s="287"/>
      <c r="M31" s="301"/>
      <c r="N31" s="285"/>
      <c r="S31" s="15"/>
      <c r="T31" s="15"/>
    </row>
    <row r="32" spans="1:20" ht="15">
      <c r="A32" s="298" t="s">
        <v>224</v>
      </c>
      <c r="B32" s="297" t="s">
        <v>223</v>
      </c>
      <c r="C32" s="296">
        <v>25</v>
      </c>
      <c r="D32" s="512" t="s">
        <v>222</v>
      </c>
      <c r="E32" s="271">
        <f t="shared" si="0"/>
        <v>4</v>
      </c>
      <c r="F32" s="270">
        <v>4</v>
      </c>
      <c r="G32" s="269"/>
      <c r="H32" s="268">
        <v>4</v>
      </c>
      <c r="I32" s="267">
        <f t="shared" si="1"/>
        <v>0</v>
      </c>
      <c r="J32" s="266">
        <f t="shared" si="2"/>
        <v>0</v>
      </c>
      <c r="K32" s="288"/>
      <c r="L32" s="264"/>
      <c r="M32" s="286"/>
      <c r="N32" s="262"/>
      <c r="S32" s="15"/>
      <c r="T32" s="15"/>
    </row>
    <row r="33" spans="1:20" ht="15">
      <c r="A33" s="307" t="s">
        <v>221</v>
      </c>
      <c r="B33" s="306" t="s">
        <v>220</v>
      </c>
      <c r="C33" s="305">
        <v>26</v>
      </c>
      <c r="D33" s="513"/>
      <c r="E33" s="294">
        <f t="shared" si="0"/>
        <v>0</v>
      </c>
      <c r="F33" s="293"/>
      <c r="G33" s="292"/>
      <c r="H33" s="291"/>
      <c r="I33" s="290">
        <f t="shared" si="1"/>
        <v>0</v>
      </c>
      <c r="J33" s="289">
        <f t="shared" si="2"/>
        <v>0</v>
      </c>
      <c r="K33" s="302"/>
      <c r="L33" s="287"/>
      <c r="M33" s="301"/>
      <c r="N33" s="285"/>
      <c r="S33" s="15"/>
      <c r="T33" s="15"/>
    </row>
    <row r="34" spans="1:20" ht="15">
      <c r="A34" s="300" t="s">
        <v>219</v>
      </c>
      <c r="B34" s="299" t="s">
        <v>218</v>
      </c>
      <c r="C34" s="282">
        <v>27</v>
      </c>
      <c r="D34" s="304" t="s">
        <v>217</v>
      </c>
      <c r="E34" s="257">
        <f t="shared" si="0"/>
        <v>472</v>
      </c>
      <c r="F34" s="256">
        <v>472</v>
      </c>
      <c r="G34" s="255">
        <v>102</v>
      </c>
      <c r="H34" s="254">
        <v>370</v>
      </c>
      <c r="I34" s="280">
        <f t="shared" si="1"/>
        <v>13</v>
      </c>
      <c r="J34" s="252">
        <f t="shared" si="2"/>
        <v>13</v>
      </c>
      <c r="K34" s="279">
        <v>3</v>
      </c>
      <c r="L34" s="278">
        <v>3</v>
      </c>
      <c r="M34" s="277">
        <v>10</v>
      </c>
      <c r="N34" s="276">
        <v>10</v>
      </c>
      <c r="S34" s="15"/>
      <c r="T34" s="15"/>
    </row>
    <row r="35" spans="1:20" ht="25.5">
      <c r="A35" s="303" t="s">
        <v>216</v>
      </c>
      <c r="B35" s="297" t="s">
        <v>215</v>
      </c>
      <c r="C35" s="296">
        <v>28</v>
      </c>
      <c r="D35" s="295" t="s">
        <v>214</v>
      </c>
      <c r="E35" s="271">
        <f t="shared" si="0"/>
        <v>449</v>
      </c>
      <c r="F35" s="270">
        <v>449</v>
      </c>
      <c r="G35" s="269">
        <v>89</v>
      </c>
      <c r="H35" s="268">
        <v>360</v>
      </c>
      <c r="I35" s="290">
        <f t="shared" si="1"/>
        <v>13</v>
      </c>
      <c r="J35" s="266">
        <f t="shared" si="2"/>
        <v>13</v>
      </c>
      <c r="K35" s="302">
        <v>3</v>
      </c>
      <c r="L35" s="264">
        <v>3</v>
      </c>
      <c r="M35" s="301">
        <v>10</v>
      </c>
      <c r="N35" s="262">
        <v>10</v>
      </c>
      <c r="S35" s="15"/>
      <c r="T35" s="15"/>
    </row>
    <row r="36" spans="1:20" ht="38.25">
      <c r="A36" s="300" t="s">
        <v>213</v>
      </c>
      <c r="B36" s="299" t="s">
        <v>212</v>
      </c>
      <c r="C36" s="282">
        <v>27</v>
      </c>
      <c r="D36" s="281" t="s">
        <v>211</v>
      </c>
      <c r="E36" s="257">
        <f t="shared" si="0"/>
        <v>1</v>
      </c>
      <c r="F36" s="256">
        <v>1</v>
      </c>
      <c r="G36" s="255"/>
      <c r="H36" s="254">
        <v>1</v>
      </c>
      <c r="I36" s="280">
        <f t="shared" si="1"/>
        <v>0</v>
      </c>
      <c r="J36" s="252">
        <f t="shared" si="2"/>
        <v>0</v>
      </c>
      <c r="K36" s="279"/>
      <c r="L36" s="278"/>
      <c r="M36" s="277"/>
      <c r="N36" s="276"/>
      <c r="S36" s="15"/>
      <c r="T36" s="15"/>
    </row>
    <row r="37" spans="1:20" ht="25.5">
      <c r="A37" s="284" t="s">
        <v>210</v>
      </c>
      <c r="B37" s="283" t="s">
        <v>209</v>
      </c>
      <c r="C37" s="282">
        <v>29</v>
      </c>
      <c r="D37" s="281" t="s">
        <v>208</v>
      </c>
      <c r="E37" s="257">
        <f t="shared" si="0"/>
        <v>9</v>
      </c>
      <c r="F37" s="256">
        <v>9</v>
      </c>
      <c r="G37" s="255"/>
      <c r="H37" s="254">
        <v>9</v>
      </c>
      <c r="I37" s="280">
        <f t="shared" si="1"/>
        <v>3</v>
      </c>
      <c r="J37" s="252">
        <f t="shared" si="2"/>
        <v>3</v>
      </c>
      <c r="K37" s="279"/>
      <c r="L37" s="278"/>
      <c r="M37" s="277">
        <v>3</v>
      </c>
      <c r="N37" s="276">
        <v>3</v>
      </c>
      <c r="S37" s="15"/>
      <c r="T37" s="15"/>
    </row>
    <row r="38" spans="1:20" ht="18.75" customHeight="1">
      <c r="A38" s="284" t="s">
        <v>207</v>
      </c>
      <c r="B38" s="283" t="s">
        <v>206</v>
      </c>
      <c r="C38" s="282"/>
      <c r="D38" s="281" t="s">
        <v>205</v>
      </c>
      <c r="E38" s="257">
        <f t="shared" si="0"/>
        <v>0</v>
      </c>
      <c r="F38" s="256"/>
      <c r="G38" s="255"/>
      <c r="H38" s="254"/>
      <c r="I38" s="280">
        <f t="shared" si="1"/>
        <v>0</v>
      </c>
      <c r="J38" s="252">
        <f t="shared" si="2"/>
        <v>0</v>
      </c>
      <c r="K38" s="279"/>
      <c r="L38" s="278"/>
      <c r="M38" s="277"/>
      <c r="N38" s="276"/>
      <c r="S38" s="15"/>
      <c r="T38" s="15"/>
    </row>
    <row r="39" spans="1:20" ht="18.75" customHeight="1">
      <c r="A39" s="284" t="s">
        <v>204</v>
      </c>
      <c r="B39" s="283" t="s">
        <v>203</v>
      </c>
      <c r="C39" s="282"/>
      <c r="D39" s="281" t="s">
        <v>202</v>
      </c>
      <c r="E39" s="257">
        <f t="shared" si="0"/>
        <v>0</v>
      </c>
      <c r="F39" s="256"/>
      <c r="G39" s="255"/>
      <c r="H39" s="254"/>
      <c r="I39" s="280">
        <f t="shared" si="1"/>
        <v>0</v>
      </c>
      <c r="J39" s="252">
        <f t="shared" si="2"/>
        <v>0</v>
      </c>
      <c r="K39" s="279"/>
      <c r="L39" s="278"/>
      <c r="M39" s="277"/>
      <c r="N39" s="276"/>
      <c r="S39" s="15"/>
      <c r="T39" s="15"/>
    </row>
    <row r="40" spans="1:20" ht="25.5">
      <c r="A40" s="284" t="s">
        <v>201</v>
      </c>
      <c r="B40" s="283" t="s">
        <v>200</v>
      </c>
      <c r="C40" s="282"/>
      <c r="D40" s="281" t="s">
        <v>199</v>
      </c>
      <c r="E40" s="257">
        <f t="shared" si="0"/>
        <v>8</v>
      </c>
      <c r="F40" s="256">
        <v>8</v>
      </c>
      <c r="G40" s="255">
        <v>1</v>
      </c>
      <c r="H40" s="254">
        <v>7</v>
      </c>
      <c r="I40" s="280">
        <f t="shared" si="1"/>
        <v>0</v>
      </c>
      <c r="J40" s="252">
        <f t="shared" si="2"/>
        <v>0</v>
      </c>
      <c r="K40" s="279"/>
      <c r="L40" s="278"/>
      <c r="M40" s="277"/>
      <c r="N40" s="276"/>
      <c r="S40" s="15"/>
      <c r="T40" s="15"/>
    </row>
    <row r="41" spans="1:20" ht="15">
      <c r="A41" s="284" t="s">
        <v>198</v>
      </c>
      <c r="B41" s="283" t="s">
        <v>197</v>
      </c>
      <c r="C41" s="282">
        <v>41</v>
      </c>
      <c r="D41" s="281" t="s">
        <v>196</v>
      </c>
      <c r="E41" s="257">
        <f t="shared" si="0"/>
        <v>3294</v>
      </c>
      <c r="F41" s="256">
        <v>2635</v>
      </c>
      <c r="G41" s="255">
        <v>935</v>
      </c>
      <c r="H41" s="254">
        <v>2359</v>
      </c>
      <c r="I41" s="280">
        <f t="shared" si="1"/>
        <v>106</v>
      </c>
      <c r="J41" s="252">
        <f t="shared" si="2"/>
        <v>83</v>
      </c>
      <c r="K41" s="279">
        <v>48</v>
      </c>
      <c r="L41" s="278">
        <v>38</v>
      </c>
      <c r="M41" s="277">
        <v>58</v>
      </c>
      <c r="N41" s="276">
        <v>45</v>
      </c>
      <c r="S41" s="15"/>
      <c r="T41" s="15"/>
    </row>
    <row r="42" spans="1:20" ht="25.5">
      <c r="A42" s="275" t="s">
        <v>195</v>
      </c>
      <c r="B42" s="274" t="s">
        <v>194</v>
      </c>
      <c r="C42" s="273">
        <v>42</v>
      </c>
      <c r="D42" s="272" t="s">
        <v>193</v>
      </c>
      <c r="E42" s="271">
        <f t="shared" si="0"/>
        <v>2487</v>
      </c>
      <c r="F42" s="270">
        <v>1989</v>
      </c>
      <c r="G42" s="269">
        <v>801</v>
      </c>
      <c r="H42" s="268">
        <v>1686</v>
      </c>
      <c r="I42" s="267">
        <f t="shared" si="1"/>
        <v>77</v>
      </c>
      <c r="J42" s="266">
        <f t="shared" si="2"/>
        <v>59</v>
      </c>
      <c r="K42" s="265">
        <v>40</v>
      </c>
      <c r="L42" s="264">
        <v>32</v>
      </c>
      <c r="M42" s="263">
        <v>37</v>
      </c>
      <c r="N42" s="262">
        <v>27</v>
      </c>
      <c r="S42" s="15"/>
      <c r="T42" s="15"/>
    </row>
    <row r="43" spans="1:20" ht="15">
      <c r="A43" s="275" t="s">
        <v>192</v>
      </c>
      <c r="B43" s="274" t="s">
        <v>191</v>
      </c>
      <c r="C43" s="273">
        <v>43</v>
      </c>
      <c r="D43" s="272" t="s">
        <v>190</v>
      </c>
      <c r="E43" s="271">
        <f t="shared" si="0"/>
        <v>322</v>
      </c>
      <c r="F43" s="270">
        <v>258</v>
      </c>
      <c r="G43" s="269">
        <v>63</v>
      </c>
      <c r="H43" s="268">
        <v>259</v>
      </c>
      <c r="I43" s="267">
        <f t="shared" si="1"/>
        <v>7</v>
      </c>
      <c r="J43" s="266">
        <f t="shared" si="2"/>
        <v>7</v>
      </c>
      <c r="K43" s="265">
        <v>2</v>
      </c>
      <c r="L43" s="264">
        <v>2</v>
      </c>
      <c r="M43" s="263">
        <v>5</v>
      </c>
      <c r="N43" s="262">
        <v>5</v>
      </c>
      <c r="S43" s="15"/>
      <c r="T43" s="15"/>
    </row>
    <row r="44" spans="1:20" ht="15">
      <c r="A44" s="275" t="s">
        <v>189</v>
      </c>
      <c r="B44" s="274" t="s">
        <v>188</v>
      </c>
      <c r="C44" s="273">
        <v>49</v>
      </c>
      <c r="D44" s="272" t="s">
        <v>187</v>
      </c>
      <c r="E44" s="271">
        <f t="shared" si="0"/>
        <v>400</v>
      </c>
      <c r="F44" s="270">
        <v>320</v>
      </c>
      <c r="G44" s="269">
        <v>51</v>
      </c>
      <c r="H44" s="268">
        <v>349</v>
      </c>
      <c r="I44" s="267">
        <f t="shared" si="1"/>
        <v>16</v>
      </c>
      <c r="J44" s="266">
        <f t="shared" si="2"/>
        <v>16</v>
      </c>
      <c r="K44" s="265">
        <v>3</v>
      </c>
      <c r="L44" s="264">
        <v>3</v>
      </c>
      <c r="M44" s="263">
        <v>13</v>
      </c>
      <c r="N44" s="262">
        <v>13</v>
      </c>
      <c r="S44" s="15"/>
      <c r="T44" s="15"/>
    </row>
    <row r="45" spans="1:20" ht="51">
      <c r="A45" s="298" t="s">
        <v>186</v>
      </c>
      <c r="B45" s="297" t="s">
        <v>185</v>
      </c>
      <c r="C45" s="296">
        <v>50</v>
      </c>
      <c r="D45" s="295" t="s">
        <v>184</v>
      </c>
      <c r="E45" s="294">
        <f t="shared" si="0"/>
        <v>0</v>
      </c>
      <c r="F45" s="293"/>
      <c r="G45" s="292"/>
      <c r="H45" s="291"/>
      <c r="I45" s="290">
        <f t="shared" si="1"/>
        <v>0</v>
      </c>
      <c r="J45" s="289">
        <f t="shared" si="2"/>
        <v>0</v>
      </c>
      <c r="K45" s="288"/>
      <c r="L45" s="287"/>
      <c r="M45" s="286"/>
      <c r="N45" s="285"/>
      <c r="S45" s="15"/>
      <c r="T45" s="15"/>
    </row>
    <row r="46" spans="1:20" ht="15">
      <c r="A46" s="284" t="s">
        <v>183</v>
      </c>
      <c r="B46" s="283" t="s">
        <v>182</v>
      </c>
      <c r="C46" s="282">
        <v>54</v>
      </c>
      <c r="D46" s="281" t="s">
        <v>181</v>
      </c>
      <c r="E46" s="257">
        <f t="shared" si="0"/>
        <v>699</v>
      </c>
      <c r="F46" s="256">
        <v>209</v>
      </c>
      <c r="G46" s="255">
        <v>339</v>
      </c>
      <c r="H46" s="254">
        <v>360</v>
      </c>
      <c r="I46" s="280">
        <f t="shared" si="1"/>
        <v>63</v>
      </c>
      <c r="J46" s="252">
        <f t="shared" si="2"/>
        <v>20</v>
      </c>
      <c r="K46" s="279">
        <v>31</v>
      </c>
      <c r="L46" s="278">
        <v>9</v>
      </c>
      <c r="M46" s="277">
        <v>32</v>
      </c>
      <c r="N46" s="276">
        <v>11</v>
      </c>
      <c r="S46" s="15"/>
      <c r="T46" s="15"/>
    </row>
    <row r="47" spans="1:20" ht="63.75">
      <c r="A47" s="275" t="s">
        <v>180</v>
      </c>
      <c r="B47" s="274" t="s">
        <v>179</v>
      </c>
      <c r="C47" s="273">
        <v>56</v>
      </c>
      <c r="D47" s="272" t="s">
        <v>178</v>
      </c>
      <c r="E47" s="271">
        <f t="shared" si="0"/>
        <v>481</v>
      </c>
      <c r="F47" s="270">
        <v>2</v>
      </c>
      <c r="G47" s="269">
        <v>258</v>
      </c>
      <c r="H47" s="268">
        <v>223</v>
      </c>
      <c r="I47" s="267">
        <f t="shared" si="1"/>
        <v>49</v>
      </c>
      <c r="J47" s="266">
        <f t="shared" si="2"/>
        <v>2</v>
      </c>
      <c r="K47" s="265">
        <v>25</v>
      </c>
      <c r="L47" s="264">
        <v>2</v>
      </c>
      <c r="M47" s="263">
        <v>24</v>
      </c>
      <c r="N47" s="262"/>
      <c r="S47" s="15"/>
      <c r="T47" s="15"/>
    </row>
    <row r="48" spans="1:20" ht="51">
      <c r="A48" s="275" t="s">
        <v>177</v>
      </c>
      <c r="B48" s="274" t="s">
        <v>176</v>
      </c>
      <c r="C48" s="273">
        <v>57</v>
      </c>
      <c r="D48" s="272" t="s">
        <v>175</v>
      </c>
      <c r="E48" s="271">
        <f t="shared" si="0"/>
        <v>201</v>
      </c>
      <c r="F48" s="270">
        <v>201</v>
      </c>
      <c r="G48" s="269">
        <v>72</v>
      </c>
      <c r="H48" s="268">
        <v>129</v>
      </c>
      <c r="I48" s="267">
        <f t="shared" si="1"/>
        <v>14</v>
      </c>
      <c r="J48" s="266">
        <f t="shared" si="2"/>
        <v>14</v>
      </c>
      <c r="K48" s="265">
        <v>6</v>
      </c>
      <c r="L48" s="264">
        <v>6</v>
      </c>
      <c r="M48" s="263">
        <v>8</v>
      </c>
      <c r="N48" s="262">
        <v>8</v>
      </c>
      <c r="S48" s="15"/>
      <c r="T48" s="15"/>
    </row>
    <row r="49" spans="1:20" ht="25.5">
      <c r="A49" s="284" t="s">
        <v>174</v>
      </c>
      <c r="B49" s="283" t="s">
        <v>173</v>
      </c>
      <c r="C49" s="282">
        <v>58</v>
      </c>
      <c r="D49" s="281" t="s">
        <v>172</v>
      </c>
      <c r="E49" s="257">
        <f t="shared" si="0"/>
        <v>880</v>
      </c>
      <c r="F49" s="256">
        <v>264</v>
      </c>
      <c r="G49" s="255">
        <v>589</v>
      </c>
      <c r="H49" s="254">
        <v>291</v>
      </c>
      <c r="I49" s="280">
        <f t="shared" si="1"/>
        <v>110</v>
      </c>
      <c r="J49" s="252">
        <f t="shared" si="2"/>
        <v>32</v>
      </c>
      <c r="K49" s="279">
        <v>72</v>
      </c>
      <c r="L49" s="278">
        <v>21</v>
      </c>
      <c r="M49" s="277">
        <v>38</v>
      </c>
      <c r="N49" s="276">
        <v>11</v>
      </c>
      <c r="S49" s="15"/>
      <c r="T49" s="15"/>
    </row>
    <row r="50" spans="1:20" ht="25.5">
      <c r="A50" s="275" t="s">
        <v>171</v>
      </c>
      <c r="B50" s="274" t="s">
        <v>170</v>
      </c>
      <c r="C50" s="273">
        <v>59</v>
      </c>
      <c r="D50" s="272" t="s">
        <v>169</v>
      </c>
      <c r="E50" s="271">
        <f t="shared" si="0"/>
        <v>53</v>
      </c>
      <c r="F50" s="270">
        <v>53</v>
      </c>
      <c r="G50" s="269">
        <v>35</v>
      </c>
      <c r="H50" s="268">
        <v>18</v>
      </c>
      <c r="I50" s="267">
        <f t="shared" si="1"/>
        <v>6</v>
      </c>
      <c r="J50" s="266">
        <f t="shared" si="2"/>
        <v>6</v>
      </c>
      <c r="K50" s="265">
        <v>5</v>
      </c>
      <c r="L50" s="264">
        <v>5</v>
      </c>
      <c r="M50" s="263">
        <v>1</v>
      </c>
      <c r="N50" s="262">
        <v>1</v>
      </c>
      <c r="S50" s="15"/>
      <c r="T50" s="15"/>
    </row>
    <row r="51" spans="1:20" ht="15">
      <c r="A51" s="275" t="s">
        <v>168</v>
      </c>
      <c r="B51" s="274" t="s">
        <v>167</v>
      </c>
      <c r="C51" s="273">
        <v>60</v>
      </c>
      <c r="D51" s="272" t="s">
        <v>166</v>
      </c>
      <c r="E51" s="271">
        <f t="shared" si="0"/>
        <v>703</v>
      </c>
      <c r="F51" s="270">
        <v>23</v>
      </c>
      <c r="G51" s="269">
        <v>497</v>
      </c>
      <c r="H51" s="268">
        <v>206</v>
      </c>
      <c r="I51" s="267">
        <f t="shared" si="1"/>
        <v>91</v>
      </c>
      <c r="J51" s="266">
        <f t="shared" si="2"/>
        <v>1</v>
      </c>
      <c r="K51" s="265">
        <v>60</v>
      </c>
      <c r="L51" s="264"/>
      <c r="M51" s="263">
        <v>31</v>
      </c>
      <c r="N51" s="262">
        <v>1</v>
      </c>
      <c r="S51" s="15"/>
      <c r="T51" s="15"/>
    </row>
    <row r="52" spans="1:20" ht="15.75" thickBot="1">
      <c r="A52" s="261" t="s">
        <v>165</v>
      </c>
      <c r="B52" s="260" t="s">
        <v>164</v>
      </c>
      <c r="C52" s="259">
        <v>67</v>
      </c>
      <c r="D52" s="258"/>
      <c r="E52" s="257">
        <f t="shared" si="0"/>
        <v>6818</v>
      </c>
      <c r="F52" s="256">
        <v>682</v>
      </c>
      <c r="G52" s="255">
        <v>3909</v>
      </c>
      <c r="H52" s="254">
        <v>2909</v>
      </c>
      <c r="I52" s="253">
        <f t="shared" si="1"/>
        <v>559</v>
      </c>
      <c r="J52" s="252">
        <f t="shared" si="2"/>
        <v>62</v>
      </c>
      <c r="K52" s="251">
        <v>279</v>
      </c>
      <c r="L52" s="250">
        <v>31</v>
      </c>
      <c r="M52" s="249">
        <v>280</v>
      </c>
      <c r="N52" s="248">
        <v>31</v>
      </c>
      <c r="S52" s="15"/>
      <c r="T52" s="15"/>
    </row>
    <row r="53" spans="1:20" s="239" customFormat="1" ht="15.75" thickBot="1">
      <c r="A53" s="247" t="s">
        <v>86</v>
      </c>
      <c r="B53" s="246" t="s">
        <v>163</v>
      </c>
      <c r="C53" s="245">
        <v>68</v>
      </c>
      <c r="D53" s="244"/>
      <c r="E53" s="243">
        <f t="shared" ref="E53:N53" si="3">SUM(E8,E9,E34,E36,E37,E38,E39,E40,E41,E46,E49,E52)</f>
        <v>12333</v>
      </c>
      <c r="F53" s="243">
        <f t="shared" si="3"/>
        <v>4432</v>
      </c>
      <c r="G53" s="243">
        <f t="shared" si="3"/>
        <v>5917</v>
      </c>
      <c r="H53" s="243">
        <f t="shared" si="3"/>
        <v>6416</v>
      </c>
      <c r="I53" s="242">
        <f t="shared" si="3"/>
        <v>861</v>
      </c>
      <c r="J53" s="241">
        <f t="shared" si="3"/>
        <v>220</v>
      </c>
      <c r="K53" s="242">
        <f t="shared" si="3"/>
        <v>434</v>
      </c>
      <c r="L53" s="241">
        <f t="shared" si="3"/>
        <v>103</v>
      </c>
      <c r="M53" s="242">
        <f t="shared" si="3"/>
        <v>427</v>
      </c>
      <c r="N53" s="241">
        <f t="shared" si="3"/>
        <v>117</v>
      </c>
      <c r="S53" s="240"/>
      <c r="T53" s="240"/>
    </row>
    <row r="54" spans="1:20" ht="9" customHeight="1" thickBot="1">
      <c r="A54" s="15"/>
      <c r="B54" s="15"/>
      <c r="C54" s="15"/>
      <c r="D54" s="23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30.75" customHeight="1" thickBot="1">
      <c r="A55" s="517" t="s">
        <v>162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238"/>
      <c r="O55" s="15"/>
      <c r="P55" s="15"/>
      <c r="Q55" s="15"/>
      <c r="R55" s="15"/>
      <c r="S55" s="15"/>
      <c r="T55" s="15"/>
    </row>
    <row r="56" spans="1:20">
      <c r="A56" s="237" t="s">
        <v>45</v>
      </c>
      <c r="B56" s="77"/>
      <c r="C56" s="77"/>
      <c r="D56" s="23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>
      <c r="A57" s="76" t="s">
        <v>44</v>
      </c>
      <c r="B57" s="360" t="s">
        <v>38</v>
      </c>
      <c r="C57" s="360"/>
      <c r="D57" s="360"/>
      <c r="E57" s="360"/>
      <c r="F57" s="360"/>
      <c r="G57" s="360"/>
      <c r="H57" s="360"/>
      <c r="I57" s="360"/>
      <c r="J57" s="360"/>
      <c r="K57" s="236"/>
      <c r="L57" s="236"/>
      <c r="M57" s="15"/>
      <c r="N57" s="15"/>
      <c r="O57" s="15"/>
      <c r="P57" s="15"/>
      <c r="Q57" s="15"/>
      <c r="R57" s="15"/>
      <c r="S57" s="15"/>
      <c r="T57" s="15"/>
    </row>
    <row r="58" spans="1:20" ht="3" customHeight="1">
      <c r="A58" s="76"/>
      <c r="B58" s="15"/>
      <c r="C58" s="15"/>
      <c r="D58" s="23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>
      <c r="A59" s="76" t="s">
        <v>43</v>
      </c>
      <c r="B59" s="360" t="s">
        <v>39</v>
      </c>
      <c r="C59" s="360"/>
      <c r="D59" s="360"/>
      <c r="E59" s="360"/>
      <c r="F59" s="360"/>
      <c r="G59" s="360"/>
      <c r="H59" s="360"/>
      <c r="I59" s="236"/>
      <c r="J59" s="236"/>
      <c r="K59" s="236"/>
      <c r="L59" s="236"/>
      <c r="M59" s="15"/>
      <c r="N59" s="15"/>
      <c r="O59" s="15"/>
      <c r="P59" s="15"/>
      <c r="Q59" s="15"/>
      <c r="R59" s="15"/>
      <c r="S59" s="15"/>
      <c r="T59" s="15"/>
    </row>
    <row r="60" spans="1:20" ht="3" customHeight="1">
      <c r="A60" s="76"/>
      <c r="B60" s="15"/>
      <c r="C60" s="15"/>
      <c r="D60" s="23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>
      <c r="A61" s="76" t="s">
        <v>42</v>
      </c>
      <c r="B61" s="360" t="s">
        <v>40</v>
      </c>
      <c r="C61" s="360"/>
      <c r="D61" s="360"/>
      <c r="E61" s="360"/>
      <c r="F61" s="360"/>
      <c r="G61" s="236"/>
      <c r="H61" s="236"/>
      <c r="I61" s="236"/>
      <c r="J61" s="236"/>
      <c r="K61" s="236"/>
      <c r="L61" s="236"/>
      <c r="M61" s="15"/>
      <c r="N61" s="15"/>
      <c r="O61" s="15"/>
      <c r="P61" s="15"/>
      <c r="Q61" s="15"/>
      <c r="R61" s="15"/>
      <c r="S61" s="15"/>
      <c r="T61" s="15"/>
    </row>
    <row r="62" spans="1:20">
      <c r="A62" s="15"/>
      <c r="B62" s="15"/>
      <c r="C62" s="15"/>
      <c r="D62" s="235"/>
      <c r="E62" s="233"/>
      <c r="F62" s="233"/>
      <c r="G62" s="233"/>
      <c r="H62" s="233"/>
      <c r="I62" s="233"/>
      <c r="J62" s="233"/>
      <c r="K62" s="233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22.5">
      <c r="A63" s="511" t="s">
        <v>41</v>
      </c>
      <c r="B63" s="511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15"/>
      <c r="T63" s="15"/>
    </row>
    <row r="64" spans="1:20">
      <c r="A64" s="15"/>
      <c r="B64" s="15"/>
      <c r="C64" s="15"/>
      <c r="D64" s="23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>
      <c r="A65" s="15"/>
      <c r="B65" s="15"/>
      <c r="C65" s="15"/>
      <c r="D65" s="23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>
      <c r="A66" s="15"/>
      <c r="B66" s="15"/>
      <c r="C66" s="15"/>
      <c r="D66" s="23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>
      <c r="A67" s="15"/>
      <c r="B67" s="15"/>
      <c r="C67" s="15"/>
      <c r="D67" s="23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>
      <c r="A68" s="15"/>
      <c r="B68" s="15"/>
      <c r="C68" s="15"/>
      <c r="D68" s="23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>
      <c r="A69" s="15"/>
      <c r="B69" s="15"/>
      <c r="C69" s="15"/>
      <c r="D69" s="23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>
      <c r="A70" s="15"/>
      <c r="B70" s="15"/>
      <c r="C70" s="15"/>
      <c r="D70" s="23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>
      <c r="A71" s="15"/>
      <c r="B71" s="15"/>
      <c r="C71" s="15"/>
      <c r="D71" s="23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>
      <c r="A72" s="15"/>
      <c r="B72" s="15"/>
      <c r="C72" s="15"/>
      <c r="D72" s="23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>
      <c r="A73" s="15"/>
      <c r="B73" s="15"/>
      <c r="C73" s="15"/>
      <c r="D73" s="23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>
      <c r="A74" s="15"/>
      <c r="B74" s="15"/>
      <c r="C74" s="15"/>
      <c r="D74" s="23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>
      <c r="A75" s="15"/>
      <c r="B75" s="15"/>
      <c r="C75" s="15"/>
      <c r="D75" s="23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>
      <c r="A76" s="15"/>
      <c r="B76" s="15"/>
      <c r="C76" s="15"/>
      <c r="D76" s="23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</sheetData>
  <protectedRanges>
    <protectedRange sqref="L42:L43 L35 L32 L29 L26 L24 L22 L20 L18 L16 L14 L12 N42:N43 N35 N32 N29 N26 N24 N22 N20 N18 N16 N14 N12" name="t500012"/>
    <protectedRange sqref="I8:K8 M8 I9:J52 L8:L11 L45:L52 L36:L41 L33:L34 L30:L31 L27:L28 L25 L23 L21 L19 L17 L15 L13 N8:N11 N45:N52 N36:N41 N33:N34 N30:N31 N27:N28 N25 N23 N21 N19 N17 N15 N13" name="t50001"/>
    <protectedRange sqref="K9 M9" name="t50002"/>
  </protectedRanges>
  <mergeCells count="31">
    <mergeCell ref="B7:C7"/>
    <mergeCell ref="B4:C6"/>
    <mergeCell ref="D12:D13"/>
    <mergeCell ref="I5:J5"/>
    <mergeCell ref="D10:D11"/>
    <mergeCell ref="D29:D31"/>
    <mergeCell ref="D22:D23"/>
    <mergeCell ref="G5:H5"/>
    <mergeCell ref="B61:F61"/>
    <mergeCell ref="B59:H59"/>
    <mergeCell ref="B57:J57"/>
    <mergeCell ref="A63:R63"/>
    <mergeCell ref="D14:D15"/>
    <mergeCell ref="D16:D17"/>
    <mergeCell ref="D18:D19"/>
    <mergeCell ref="D20:D21"/>
    <mergeCell ref="D24:D25"/>
    <mergeCell ref="D26:D28"/>
    <mergeCell ref="A55:M55"/>
    <mergeCell ref="D32:D33"/>
    <mergeCell ref="A1:R1"/>
    <mergeCell ref="E4:H4"/>
    <mergeCell ref="M5:N5"/>
    <mergeCell ref="K3:N3"/>
    <mergeCell ref="B2:N2"/>
    <mergeCell ref="K5:L5"/>
    <mergeCell ref="B3:E3"/>
    <mergeCell ref="D4:D6"/>
    <mergeCell ref="E5:F5"/>
    <mergeCell ref="I4:N4"/>
    <mergeCell ref="A4:A6"/>
  </mergeCells>
  <pageMargins left="0.39370078740157483" right="0.19685039370078741" top="0.39370078740157483" bottom="0.35433070866141736" header="0.31496062992125984" footer="0.11811023622047245"/>
  <pageSetup paperSize="9" scale="67" fitToHeight="4" orientation="landscape" r:id="rId1"/>
  <headerFooter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I1"/>
    </sheetView>
  </sheetViews>
  <sheetFormatPr defaultRowHeight="12.75"/>
  <cols>
    <col min="1" max="1" width="67" customWidth="1"/>
    <col min="2" max="2" width="10.6640625" customWidth="1"/>
    <col min="3" max="3" width="19" customWidth="1"/>
    <col min="4" max="4" width="19.1640625" customWidth="1"/>
    <col min="5" max="5" width="18.83203125" customWidth="1"/>
    <col min="6" max="6" width="19.1640625" customWidth="1"/>
    <col min="7" max="8" width="8.1640625" customWidth="1"/>
    <col min="9" max="9" width="8.5" customWidth="1"/>
    <col min="10" max="10" width="8.6640625" customWidth="1"/>
    <col min="11" max="12" width="8.1640625" customWidth="1"/>
    <col min="13" max="13" width="9.1640625" customWidth="1"/>
    <col min="14" max="14" width="8.1640625" customWidth="1"/>
    <col min="15" max="15" width="17.83203125" customWidth="1"/>
  </cols>
  <sheetData>
    <row r="1" spans="1:17" ht="20.25" customHeight="1">
      <c r="A1" s="590" t="s">
        <v>324</v>
      </c>
      <c r="B1" s="590"/>
      <c r="C1" s="590"/>
      <c r="D1" s="590"/>
      <c r="E1" s="590"/>
      <c r="F1" s="590"/>
      <c r="G1" s="590"/>
      <c r="H1" s="590"/>
      <c r="I1" s="590"/>
      <c r="J1" s="589"/>
      <c r="K1" s="589"/>
      <c r="L1" s="589"/>
      <c r="M1" s="589"/>
      <c r="N1" s="589"/>
      <c r="O1" s="589"/>
      <c r="P1" s="15"/>
      <c r="Q1" s="15"/>
    </row>
    <row r="2" spans="1:17" ht="15">
      <c r="A2" s="588" t="s">
        <v>0</v>
      </c>
      <c r="B2" s="587" t="s">
        <v>36</v>
      </c>
      <c r="C2" s="587"/>
      <c r="D2" s="587"/>
      <c r="E2" s="587"/>
      <c r="F2" s="587"/>
      <c r="G2" s="587"/>
      <c r="H2" s="587"/>
      <c r="I2" s="587"/>
      <c r="J2" s="586"/>
      <c r="K2" s="586"/>
      <c r="L2" s="586"/>
      <c r="M2" s="586"/>
      <c r="N2" s="586"/>
      <c r="O2" s="586"/>
      <c r="P2" s="15"/>
      <c r="Q2" s="15"/>
    </row>
    <row r="3" spans="1:17" ht="16.5" customHeight="1" thickBot="1">
      <c r="A3" s="15" t="s">
        <v>323</v>
      </c>
      <c r="B3" s="472" t="s">
        <v>37</v>
      </c>
      <c r="C3" s="472"/>
      <c r="D3" s="15"/>
      <c r="E3" s="15"/>
      <c r="F3" s="164"/>
      <c r="G3" s="585"/>
      <c r="H3" s="585"/>
      <c r="I3" s="585"/>
      <c r="J3" s="585"/>
      <c r="K3" s="585"/>
      <c r="L3" s="15"/>
      <c r="M3" s="15"/>
    </row>
    <row r="4" spans="1:17" ht="18.75" customHeight="1">
      <c r="A4" s="522" t="s">
        <v>322</v>
      </c>
      <c r="B4" s="584" t="s">
        <v>79</v>
      </c>
      <c r="C4" s="583" t="s">
        <v>321</v>
      </c>
      <c r="D4" s="583"/>
      <c r="E4" s="526"/>
      <c r="F4" s="15"/>
      <c r="G4" s="15"/>
    </row>
    <row r="5" spans="1:17" ht="20.25" customHeight="1" thickBot="1">
      <c r="A5" s="523"/>
      <c r="B5" s="582"/>
      <c r="C5" s="581" t="s">
        <v>86</v>
      </c>
      <c r="D5" s="580" t="s">
        <v>26</v>
      </c>
      <c r="E5" s="579"/>
      <c r="F5" s="15"/>
      <c r="G5" s="15"/>
    </row>
    <row r="6" spans="1:17" ht="53.25" customHeight="1" thickBot="1">
      <c r="A6" s="524"/>
      <c r="B6" s="578"/>
      <c r="C6" s="577"/>
      <c r="D6" s="576" t="s">
        <v>276</v>
      </c>
      <c r="E6" s="575" t="s">
        <v>275</v>
      </c>
      <c r="F6" s="15"/>
      <c r="G6" s="15"/>
    </row>
    <row r="7" spans="1:17" s="109" customFormat="1" ht="15.75" thickBot="1">
      <c r="A7" s="574">
        <v>1</v>
      </c>
      <c r="B7" s="573">
        <v>2</v>
      </c>
      <c r="C7" s="572">
        <v>3</v>
      </c>
      <c r="D7" s="571">
        <v>4</v>
      </c>
      <c r="E7" s="327">
        <v>5</v>
      </c>
      <c r="F7" s="110"/>
      <c r="G7" s="110"/>
    </row>
    <row r="8" spans="1:17" ht="15">
      <c r="A8" s="570" t="s">
        <v>320</v>
      </c>
      <c r="B8" s="569">
        <v>1</v>
      </c>
      <c r="C8" s="568">
        <f>SUM(D8:E8)</f>
        <v>2802</v>
      </c>
      <c r="D8" s="567">
        <v>2722</v>
      </c>
      <c r="E8" s="566">
        <v>80</v>
      </c>
      <c r="F8" s="15"/>
      <c r="G8" s="15"/>
    </row>
    <row r="9" spans="1:17" ht="15">
      <c r="A9" s="561" t="s">
        <v>319</v>
      </c>
      <c r="B9" s="560" t="s">
        <v>318</v>
      </c>
      <c r="C9" s="559">
        <f>SUM(D9:E9)</f>
        <v>3394</v>
      </c>
      <c r="D9" s="558">
        <v>2585</v>
      </c>
      <c r="E9" s="312">
        <v>809</v>
      </c>
      <c r="F9" s="15"/>
      <c r="G9" s="15"/>
    </row>
    <row r="10" spans="1:17" ht="15">
      <c r="A10" s="561" t="s">
        <v>317</v>
      </c>
      <c r="B10" s="560" t="s">
        <v>218</v>
      </c>
      <c r="C10" s="559">
        <f>SUM(D10:E10)</f>
        <v>3175</v>
      </c>
      <c r="D10" s="558">
        <v>1145</v>
      </c>
      <c r="E10" s="312">
        <v>2030</v>
      </c>
      <c r="F10" s="15"/>
      <c r="G10" s="15"/>
    </row>
    <row r="11" spans="1:17" ht="15">
      <c r="A11" s="561" t="s">
        <v>316</v>
      </c>
      <c r="B11" s="560" t="s">
        <v>212</v>
      </c>
      <c r="C11" s="559">
        <f>SUM(D11:E11)</f>
        <v>645</v>
      </c>
      <c r="D11" s="558">
        <v>383</v>
      </c>
      <c r="E11" s="312">
        <v>262</v>
      </c>
      <c r="F11" s="15"/>
      <c r="G11" s="15"/>
    </row>
    <row r="12" spans="1:17" ht="63.75">
      <c r="A12" s="561" t="s">
        <v>315</v>
      </c>
      <c r="B12" s="560" t="s">
        <v>209</v>
      </c>
      <c r="C12" s="559">
        <f>SUM(D12:E12)</f>
        <v>748</v>
      </c>
      <c r="D12" s="558">
        <v>395</v>
      </c>
      <c r="E12" s="312">
        <v>353</v>
      </c>
      <c r="F12" s="15"/>
      <c r="G12" s="15"/>
    </row>
    <row r="13" spans="1:17" ht="15">
      <c r="A13" s="561" t="s">
        <v>314</v>
      </c>
      <c r="B13" s="560" t="s">
        <v>206</v>
      </c>
      <c r="C13" s="559">
        <f>SUM(D13:E13)</f>
        <v>1988</v>
      </c>
      <c r="D13" s="558">
        <v>656</v>
      </c>
      <c r="E13" s="312">
        <v>1332</v>
      </c>
      <c r="F13" s="15"/>
      <c r="G13" s="15"/>
    </row>
    <row r="14" spans="1:17" ht="25.5">
      <c r="A14" s="565" t="s">
        <v>313</v>
      </c>
      <c r="B14" s="564" t="s">
        <v>312</v>
      </c>
      <c r="C14" s="563">
        <f>SUM(D14:E14)</f>
        <v>965</v>
      </c>
      <c r="D14" s="562">
        <v>327</v>
      </c>
      <c r="E14" s="285">
        <v>638</v>
      </c>
      <c r="F14" s="15"/>
      <c r="G14" s="15"/>
    </row>
    <row r="15" spans="1:17" ht="15">
      <c r="A15" s="565" t="s">
        <v>311</v>
      </c>
      <c r="B15" s="564" t="s">
        <v>310</v>
      </c>
      <c r="C15" s="563">
        <f>SUM(D15:E15)</f>
        <v>1018</v>
      </c>
      <c r="D15" s="562">
        <v>326</v>
      </c>
      <c r="E15" s="285">
        <v>692</v>
      </c>
      <c r="F15" s="15"/>
      <c r="G15" s="15"/>
    </row>
    <row r="16" spans="1:17" ht="15">
      <c r="A16" s="565" t="s">
        <v>309</v>
      </c>
      <c r="B16" s="564" t="s">
        <v>308</v>
      </c>
      <c r="C16" s="563">
        <f>SUM(D16:E16)</f>
        <v>4</v>
      </c>
      <c r="D16" s="562">
        <v>3</v>
      </c>
      <c r="E16" s="285">
        <v>1</v>
      </c>
      <c r="F16" s="15"/>
      <c r="G16" s="15"/>
    </row>
    <row r="17" spans="1:17" ht="25.5">
      <c r="A17" s="565" t="s">
        <v>307</v>
      </c>
      <c r="B17" s="564" t="s">
        <v>306</v>
      </c>
      <c r="C17" s="563">
        <f>SUM(D17:E17)</f>
        <v>1</v>
      </c>
      <c r="D17" s="562"/>
      <c r="E17" s="285">
        <v>1</v>
      </c>
      <c r="F17" s="15"/>
      <c r="G17" s="15"/>
    </row>
    <row r="18" spans="1:17" ht="25.5">
      <c r="A18" s="561" t="s">
        <v>305</v>
      </c>
      <c r="B18" s="560" t="s">
        <v>203</v>
      </c>
      <c r="C18" s="559">
        <f>SUM(D18:E18)</f>
        <v>0</v>
      </c>
      <c r="D18" s="558"/>
      <c r="E18" s="312"/>
      <c r="F18" s="15"/>
      <c r="G18" s="15"/>
    </row>
    <row r="19" spans="1:17" ht="15.75" thickBot="1">
      <c r="A19" s="557" t="s">
        <v>304</v>
      </c>
      <c r="B19" s="556" t="s">
        <v>200</v>
      </c>
      <c r="C19" s="555">
        <f>SUM(D19:E19)</f>
        <v>8</v>
      </c>
      <c r="D19" s="554">
        <v>3</v>
      </c>
      <c r="E19" s="553">
        <v>5</v>
      </c>
      <c r="F19" s="15"/>
      <c r="G19" s="15"/>
    </row>
    <row r="20" spans="1:17" ht="13.5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7.25" customHeight="1">
      <c r="A21" s="552" t="s">
        <v>303</v>
      </c>
      <c r="B21" s="551"/>
      <c r="C21" s="551"/>
      <c r="D21" s="551"/>
      <c r="E21" s="551"/>
      <c r="F21" s="550">
        <v>5918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0.25" customHeight="1">
      <c r="A22" s="545" t="s">
        <v>302</v>
      </c>
      <c r="B22" s="544"/>
      <c r="C22" s="544"/>
      <c r="D22" s="544"/>
      <c r="E22" s="544"/>
      <c r="F22" s="542">
        <v>3727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8.5" customHeight="1">
      <c r="A23" s="545" t="s">
        <v>301</v>
      </c>
      <c r="B23" s="544"/>
      <c r="C23" s="544"/>
      <c r="D23" s="544"/>
      <c r="E23" s="544"/>
      <c r="F23" s="542">
        <v>371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7" customHeight="1">
      <c r="A24" s="545" t="s">
        <v>300</v>
      </c>
      <c r="B24" s="544"/>
      <c r="C24" s="544"/>
      <c r="D24" s="544"/>
      <c r="E24" s="544"/>
      <c r="F24" s="54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27" customHeight="1">
      <c r="A25" s="545" t="s">
        <v>299</v>
      </c>
      <c r="B25" s="544"/>
      <c r="C25" s="544"/>
      <c r="D25" s="544"/>
      <c r="E25" s="544"/>
      <c r="F25" s="5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9.25" customHeight="1">
      <c r="A26" s="545" t="s">
        <v>298</v>
      </c>
      <c r="B26" s="544"/>
      <c r="C26" s="544"/>
      <c r="D26" s="544"/>
      <c r="E26" s="544"/>
      <c r="F26" s="542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27" customHeight="1">
      <c r="A27" s="545" t="s">
        <v>297</v>
      </c>
      <c r="B27" s="544"/>
      <c r="C27" s="544"/>
      <c r="D27" s="544"/>
      <c r="E27" s="544"/>
      <c r="F27" s="542">
        <v>2294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28.5" customHeight="1">
      <c r="A28" s="545" t="s">
        <v>296</v>
      </c>
      <c r="B28" s="544"/>
      <c r="C28" s="544"/>
      <c r="D28" s="544"/>
      <c r="E28" s="544"/>
      <c r="F28" s="54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8.75" customHeight="1">
      <c r="A29" s="545" t="s">
        <v>295</v>
      </c>
      <c r="B29" s="544"/>
      <c r="C29" s="544"/>
      <c r="D29" s="544"/>
      <c r="E29" s="544"/>
      <c r="F29" s="54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8.75" customHeight="1">
      <c r="A30" s="549" t="s">
        <v>294</v>
      </c>
      <c r="B30" s="548"/>
      <c r="C30" s="548"/>
      <c r="D30" s="548"/>
      <c r="E30" s="548"/>
      <c r="F30" s="54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29.25" customHeight="1">
      <c r="A31" s="545" t="s">
        <v>293</v>
      </c>
      <c r="B31" s="544"/>
      <c r="C31" s="544"/>
      <c r="D31" s="544"/>
      <c r="E31" s="543"/>
      <c r="F31" s="542">
        <v>2457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 customHeight="1">
      <c r="A32" s="545" t="s">
        <v>292</v>
      </c>
      <c r="B32" s="544"/>
      <c r="C32" s="544"/>
      <c r="D32" s="544"/>
      <c r="E32" s="543"/>
      <c r="F32" s="542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7.25" customHeight="1">
      <c r="A33" s="547" t="s">
        <v>291</v>
      </c>
      <c r="B33" s="546"/>
      <c r="C33" s="546"/>
      <c r="D33" s="546"/>
      <c r="E33" s="546"/>
      <c r="F33" s="54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 customHeight="1">
      <c r="A34" s="545" t="s">
        <v>290</v>
      </c>
      <c r="B34" s="544"/>
      <c r="C34" s="544"/>
      <c r="D34" s="544"/>
      <c r="E34" s="543"/>
      <c r="F34" s="542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 customHeight="1">
      <c r="A35" s="545" t="s">
        <v>289</v>
      </c>
      <c r="B35" s="544"/>
      <c r="C35" s="544"/>
      <c r="D35" s="544"/>
      <c r="E35" s="543"/>
      <c r="F35" s="542">
        <v>127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45.75" customHeight="1">
      <c r="A36" s="545" t="s">
        <v>288</v>
      </c>
      <c r="B36" s="544"/>
      <c r="C36" s="544"/>
      <c r="D36" s="544"/>
      <c r="E36" s="543"/>
      <c r="F36" s="54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20.25" customHeight="1">
      <c r="A37" s="545" t="s">
        <v>287</v>
      </c>
      <c r="B37" s="544"/>
      <c r="C37" s="544"/>
      <c r="D37" s="544"/>
      <c r="E37" s="543"/>
      <c r="F37" s="54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31.5" customHeight="1">
      <c r="A38" s="547" t="s">
        <v>286</v>
      </c>
      <c r="B38" s="546"/>
      <c r="C38" s="546"/>
      <c r="D38" s="546"/>
      <c r="E38" s="546"/>
      <c r="F38" s="54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75" customHeight="1">
      <c r="A39" s="545" t="s">
        <v>285</v>
      </c>
      <c r="B39" s="544"/>
      <c r="C39" s="544"/>
      <c r="D39" s="544"/>
      <c r="E39" s="543"/>
      <c r="F39" s="542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9.5" customHeight="1" thickBot="1">
      <c r="A40" s="541" t="s">
        <v>284</v>
      </c>
      <c r="B40" s="540"/>
      <c r="C40" s="540"/>
      <c r="D40" s="540"/>
      <c r="E40" s="539"/>
      <c r="F40" s="538">
        <v>266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237" t="s">
        <v>45</v>
      </c>
      <c r="B41" s="7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9.5" customHeight="1">
      <c r="A42" s="76" t="s">
        <v>44</v>
      </c>
      <c r="B42" s="360" t="s">
        <v>38</v>
      </c>
      <c r="C42" s="360"/>
      <c r="D42" s="360"/>
      <c r="E42" s="360"/>
      <c r="F42" s="360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8" customHeight="1">
      <c r="A43" s="7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customHeight="1">
      <c r="A44" s="76" t="s">
        <v>43</v>
      </c>
      <c r="B44" s="360" t="s">
        <v>39</v>
      </c>
      <c r="C44" s="360"/>
      <c r="D44" s="360"/>
      <c r="E44" s="360"/>
      <c r="F44" s="360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7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customHeight="1">
      <c r="A46" s="76" t="s">
        <v>42</v>
      </c>
      <c r="B46" s="360" t="s">
        <v>40</v>
      </c>
      <c r="C46" s="360"/>
      <c r="D46" s="360"/>
      <c r="E46" s="360"/>
      <c r="F46" s="360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344"/>
      <c r="D47" s="344"/>
      <c r="E47" s="34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22.5">
      <c r="A48" s="511" t="s">
        <v>41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>
      <c r="P62" s="15"/>
      <c r="Q62" s="15"/>
    </row>
    <row r="63" spans="1:17" ht="14.25" customHeight="1">
      <c r="P63" s="15"/>
      <c r="Q63" s="15"/>
    </row>
    <row r="64" spans="1:17" ht="40.5" customHeight="1">
      <c r="P64" s="15"/>
      <c r="Q64" s="15"/>
    </row>
    <row r="65" spans="16:17">
      <c r="P65" s="15"/>
      <c r="Q65" s="15"/>
    </row>
    <row r="66" spans="16:17">
      <c r="P66" s="15"/>
      <c r="Q66" s="15"/>
    </row>
    <row r="67" spans="16:17">
      <c r="P67" s="15"/>
      <c r="Q67" s="15"/>
    </row>
    <row r="68" spans="16:17">
      <c r="P68" s="15"/>
      <c r="Q68" s="15"/>
    </row>
    <row r="69" spans="16:17">
      <c r="P69" s="15"/>
      <c r="Q69" s="15"/>
    </row>
    <row r="70" spans="16:17">
      <c r="P70" s="15"/>
      <c r="Q70" s="15"/>
    </row>
    <row r="71" spans="16:17" ht="15" customHeight="1">
      <c r="P71" s="15"/>
      <c r="Q71" s="15"/>
    </row>
    <row r="72" spans="16:17">
      <c r="P72" s="15"/>
      <c r="Q72" s="15"/>
    </row>
    <row r="73" spans="16:17">
      <c r="P73" s="15"/>
      <c r="Q73" s="15"/>
    </row>
    <row r="74" spans="16:17">
      <c r="P74" s="15"/>
      <c r="Q74" s="15"/>
    </row>
    <row r="75" spans="16:17">
      <c r="P75" s="15"/>
      <c r="Q75" s="15"/>
    </row>
    <row r="76" spans="16:17">
      <c r="P76" s="15"/>
      <c r="Q76" s="15"/>
    </row>
    <row r="77" spans="16:17">
      <c r="P77" s="15"/>
      <c r="Q77" s="15"/>
    </row>
    <row r="78" spans="16:17">
      <c r="P78" s="15"/>
      <c r="Q78" s="15"/>
    </row>
    <row r="79" spans="16:17">
      <c r="P79" s="15"/>
      <c r="Q79" s="15"/>
    </row>
    <row r="80" spans="16:17">
      <c r="P80" s="15"/>
      <c r="Q80" s="15"/>
    </row>
    <row r="81" spans="16:17">
      <c r="P81" s="15"/>
      <c r="Q81" s="15"/>
    </row>
    <row r="82" spans="16:17">
      <c r="P82" s="15"/>
      <c r="Q82" s="15"/>
    </row>
    <row r="83" spans="16:17">
      <c r="P83" s="15"/>
      <c r="Q83" s="15"/>
    </row>
    <row r="84" spans="16:17">
      <c r="P84" s="15"/>
      <c r="Q84" s="15"/>
    </row>
    <row r="85" spans="16:17" ht="9" customHeight="1">
      <c r="P85" s="15"/>
      <c r="Q85" s="15"/>
    </row>
    <row r="86" spans="16:17">
      <c r="P86" s="15"/>
      <c r="Q86" s="15"/>
    </row>
    <row r="87" spans="16:17">
      <c r="P87" s="15"/>
      <c r="Q87" s="15"/>
    </row>
    <row r="88" spans="16:17" ht="3" customHeight="1">
      <c r="P88" s="15"/>
      <c r="Q88" s="15"/>
    </row>
    <row r="89" spans="16:17">
      <c r="P89" s="15"/>
      <c r="Q89" s="15"/>
    </row>
    <row r="90" spans="16:17" ht="3" customHeight="1">
      <c r="P90" s="15"/>
      <c r="Q90" s="15"/>
    </row>
    <row r="91" spans="16:17">
      <c r="P91" s="15"/>
      <c r="Q91" s="15"/>
    </row>
    <row r="92" spans="16:17">
      <c r="P92" s="15"/>
      <c r="Q92" s="15"/>
    </row>
    <row r="93" spans="16:17">
      <c r="P93" s="15"/>
      <c r="Q93" s="15"/>
    </row>
    <row r="94" spans="16:17">
      <c r="P94" s="15"/>
      <c r="Q94" s="15"/>
    </row>
    <row r="95" spans="16:17">
      <c r="P95" s="15"/>
      <c r="Q95" s="15"/>
    </row>
    <row r="96" spans="16:17">
      <c r="P96" s="15"/>
      <c r="Q96" s="15"/>
    </row>
    <row r="97" spans="16:17">
      <c r="P97" s="15"/>
      <c r="Q97" s="15"/>
    </row>
    <row r="98" spans="16:17">
      <c r="P98" s="15"/>
      <c r="Q98" s="15"/>
    </row>
    <row r="99" spans="16:17">
      <c r="P99" s="15"/>
      <c r="Q99" s="15"/>
    </row>
    <row r="100" spans="16:17">
      <c r="P100" s="15"/>
      <c r="Q100" s="15"/>
    </row>
    <row r="101" spans="16:17">
      <c r="P101" s="15"/>
      <c r="Q101" s="15"/>
    </row>
    <row r="102" spans="16:17">
      <c r="P102" s="15"/>
      <c r="Q102" s="15"/>
    </row>
    <row r="103" spans="16:17">
      <c r="P103" s="15"/>
      <c r="Q103" s="15"/>
    </row>
    <row r="104" spans="16:17">
      <c r="P104" s="15"/>
      <c r="Q104" s="15"/>
    </row>
    <row r="105" spans="16:17">
      <c r="P105" s="15"/>
      <c r="Q105" s="15"/>
    </row>
    <row r="106" spans="16:17">
      <c r="P106" s="15"/>
      <c r="Q106" s="15"/>
    </row>
  </sheetData>
  <protectedRanges>
    <protectedRange sqref="C8:E8 D9:E9 C9:C19" name="t50001"/>
    <protectedRange sqref="D10:E17" name="t50002"/>
  </protectedRanges>
  <mergeCells count="32">
    <mergeCell ref="A34:E34"/>
    <mergeCell ref="A36:E36"/>
    <mergeCell ref="A35:E35"/>
    <mergeCell ref="B2:I2"/>
    <mergeCell ref="A1:I1"/>
    <mergeCell ref="C5:C6"/>
    <mergeCell ref="D5:E5"/>
    <mergeCell ref="A4:A6"/>
    <mergeCell ref="B4:B6"/>
    <mergeCell ref="B3:C3"/>
    <mergeCell ref="A30:E30"/>
    <mergeCell ref="A25:E25"/>
    <mergeCell ref="A26:E26"/>
    <mergeCell ref="A27:E27"/>
    <mergeCell ref="A32:E32"/>
    <mergeCell ref="A33:E33"/>
    <mergeCell ref="A28:E28"/>
    <mergeCell ref="A29:E29"/>
    <mergeCell ref="A31:E31"/>
    <mergeCell ref="A48:O48"/>
    <mergeCell ref="B46:F46"/>
    <mergeCell ref="C4:E4"/>
    <mergeCell ref="A21:E21"/>
    <mergeCell ref="A22:E22"/>
    <mergeCell ref="A23:E23"/>
    <mergeCell ref="A24:E24"/>
    <mergeCell ref="B44:F44"/>
    <mergeCell ref="B42:F42"/>
    <mergeCell ref="A37:E37"/>
    <mergeCell ref="A38:E38"/>
    <mergeCell ref="A39:E39"/>
    <mergeCell ref="A40:E40"/>
  </mergeCells>
  <pageMargins left="0.39370078740157483" right="0.19685039370078741" top="0.39370078740157483" bottom="0.35433070866141736" header="0.31496062992125984" footer="0.11811023622047245"/>
  <pageSetup paperSize="9" scale="66" fitToHeight="4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Таблица 1000</vt:lpstr>
      <vt:lpstr>Таблица 2000</vt:lpstr>
      <vt:lpstr>Таблица 3000</vt:lpstr>
      <vt:lpstr>Таблица 4000</vt:lpstr>
      <vt:lpstr>Таблица 5000</vt:lpstr>
      <vt:lpstr>Таблица 6000</vt:lpstr>
      <vt:lpstr>'Таблица 5000'!Print_Titles</vt:lpstr>
      <vt:lpstr>'Таблица 6000'!Заголовки_для_печати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СИСТЕМА</cp:lastModifiedBy>
  <dcterms:created xsi:type="dcterms:W3CDTF">2014-10-31T04:30:24Z</dcterms:created>
  <dcterms:modified xsi:type="dcterms:W3CDTF">2022-01-20T03:33:09Z</dcterms:modified>
</cp:coreProperties>
</file>